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0995" activeTab="5"/>
  </bookViews>
  <sheets>
    <sheet name="Capacity Additions" sheetId="1" r:id="rId1"/>
    <sheet name="Generation" sheetId="2" r:id="rId2"/>
    <sheet name="Prices" sheetId="3" r:id="rId3"/>
    <sheet name="Emissions" sheetId="4" r:id="rId4"/>
    <sheet name="Fuel Consumption" sheetId="11" r:id="rId5"/>
    <sheet name="Transmission" sheetId="14" r:id="rId6"/>
  </sheets>
  <definedNames>
    <definedName name="_xlnm._FilterDatabase" localSheetId="0" hidden="1">'Capacity Additions'!$B$2:$N$387</definedName>
  </definedNames>
  <calcPr calcId="125725"/>
</workbook>
</file>

<file path=xl/calcChain.xml><?xml version="1.0" encoding="utf-8"?>
<calcChain xmlns="http://schemas.openxmlformats.org/spreadsheetml/2006/main">
  <c r="I46" i="4"/>
  <c r="I45"/>
  <c r="I25"/>
  <c r="I26"/>
  <c r="I27"/>
  <c r="I28"/>
  <c r="I29"/>
  <c r="I30"/>
  <c r="I31"/>
  <c r="I32"/>
  <c r="I33"/>
  <c r="I24"/>
  <c r="I9"/>
  <c r="I10"/>
  <c r="I11"/>
  <c r="I12"/>
  <c r="I13"/>
  <c r="I14"/>
  <c r="I15"/>
  <c r="I16"/>
  <c r="I17"/>
  <c r="I18"/>
  <c r="I8"/>
  <c r="B3" i="14"/>
  <c r="B2"/>
  <c r="B3" i="11" l="1"/>
  <c r="B2"/>
  <c r="B3" i="2" l="1"/>
  <c r="B3" i="4" s="1"/>
  <c r="B2" i="2"/>
  <c r="B2" i="4" l="1"/>
</calcChain>
</file>

<file path=xl/sharedStrings.xml><?xml version="1.0" encoding="utf-8"?>
<sst xmlns="http://schemas.openxmlformats.org/spreadsheetml/2006/main" count="1338" uniqueCount="101">
  <si>
    <t>Prepared by ICF International</t>
  </si>
  <si>
    <t>Incremental Capacity Added (MW)</t>
  </si>
  <si>
    <t>RGGI</t>
  </si>
  <si>
    <t>CT</t>
  </si>
  <si>
    <t>Nuclear</t>
  </si>
  <si>
    <t>Other</t>
  </si>
  <si>
    <t>Wind</t>
  </si>
  <si>
    <t>Solar</t>
  </si>
  <si>
    <t>Other Renewable</t>
  </si>
  <si>
    <t>Total Capacity Added</t>
  </si>
  <si>
    <t>Total Retirements (Including Firm)</t>
  </si>
  <si>
    <t>Net Capacity Change</t>
  </si>
  <si>
    <t>Massachusetts</t>
  </si>
  <si>
    <t>MA</t>
  </si>
  <si>
    <t>Connecticut</t>
  </si>
  <si>
    <t>Maine</t>
  </si>
  <si>
    <t>ME</t>
  </si>
  <si>
    <t>New Hampshire</t>
  </si>
  <si>
    <t>NH</t>
  </si>
  <si>
    <t>Rhode Island</t>
  </si>
  <si>
    <t>RI</t>
  </si>
  <si>
    <t>Vermont</t>
  </si>
  <si>
    <t>VT</t>
  </si>
  <si>
    <t>New York</t>
  </si>
  <si>
    <t>NY</t>
  </si>
  <si>
    <t>Delaware</t>
  </si>
  <si>
    <t>DE</t>
  </si>
  <si>
    <t>Maryland</t>
  </si>
  <si>
    <t>MD</t>
  </si>
  <si>
    <t>ISO-NE</t>
  </si>
  <si>
    <t>RGGI PJM</t>
  </si>
  <si>
    <t>Net Generation (GWh)</t>
  </si>
  <si>
    <t>Coal</t>
  </si>
  <si>
    <t>Conventional Generation Total</t>
  </si>
  <si>
    <t>Hydro</t>
  </si>
  <si>
    <t>Biomass</t>
  </si>
  <si>
    <t>Renewable Generation Total</t>
  </si>
  <si>
    <t>Total</t>
  </si>
  <si>
    <t>Oil/Gas Steam</t>
  </si>
  <si>
    <t>Coal (Without CCS)</t>
  </si>
  <si>
    <t>Firm Power Prices (2012$/MWh)</t>
  </si>
  <si>
    <t>Energy Prices (2012$/MWh)</t>
  </si>
  <si>
    <t>Natural Gas Prices (2012$/MMBtu)</t>
  </si>
  <si>
    <t>Henry Hub</t>
  </si>
  <si>
    <t>Total CO2 Emissions [Million Tons]</t>
  </si>
  <si>
    <t>Total RGGI</t>
  </si>
  <si>
    <t>Existing and Firm Build  CO2 Emissions [Million Tons]</t>
  </si>
  <si>
    <t>Economic Build CO2 Emissions [Million Tons]</t>
  </si>
  <si>
    <t>Cumulative Capacity Added (MW)</t>
  </si>
  <si>
    <t>CO2 Credit Price (2012$/Ton)</t>
  </si>
  <si>
    <t>Coal (With CCS)</t>
  </si>
  <si>
    <t>Combined Cycle</t>
  </si>
  <si>
    <t>Combustion Turbine</t>
  </si>
  <si>
    <t>Combined Cycle (Gas)</t>
  </si>
  <si>
    <t>Combustion Turbine (Gas)</t>
  </si>
  <si>
    <t>New Combined Cycle (Gas)</t>
  </si>
  <si>
    <t>New Combustion Turbine (Gas)</t>
  </si>
  <si>
    <t>New Solar</t>
  </si>
  <si>
    <t>New Wind</t>
  </si>
  <si>
    <t>CO2 Price</t>
  </si>
  <si>
    <t>Economic Conventional Capacity Added</t>
  </si>
  <si>
    <t>Economic Renewable Capacity Added</t>
  </si>
  <si>
    <t>Firm Conventional Capacity Added</t>
  </si>
  <si>
    <t>Total Economic Capacity Added</t>
  </si>
  <si>
    <t>Firm Renewable Capacity Added</t>
  </si>
  <si>
    <t>Total Firm Capacity Added</t>
  </si>
  <si>
    <t>Capacity Prices ($/kW-yr)</t>
  </si>
  <si>
    <t>Total Affected Emissions</t>
  </si>
  <si>
    <t>2022-2029</t>
  </si>
  <si>
    <t>2030-2031</t>
  </si>
  <si>
    <t>2022-2031</t>
  </si>
  <si>
    <t>New England Tier 1 RPS</t>
  </si>
  <si>
    <t>Coal Consumption (TBtu)</t>
  </si>
  <si>
    <t>Oil Consumption (TBtu)</t>
  </si>
  <si>
    <t>Fuel Consumption (TBtu)</t>
  </si>
  <si>
    <t>Winter Gas Consumption (TBtu)</t>
  </si>
  <si>
    <t>Annual Gas Consumption (TBtu)</t>
  </si>
  <si>
    <t>Origin</t>
  </si>
  <si>
    <t>Imports from Canada</t>
  </si>
  <si>
    <t>Imports from NY</t>
  </si>
  <si>
    <t>Net</t>
  </si>
  <si>
    <t>Imports from PJM - Non-RGGI</t>
  </si>
  <si>
    <t>Exports to Canada</t>
  </si>
  <si>
    <t>Exports to NY</t>
  </si>
  <si>
    <t>Exports to PJM - Non-RGGI</t>
  </si>
  <si>
    <t>Exports to ISO-NE</t>
  </si>
  <si>
    <t>Imports from ISO-NE</t>
  </si>
  <si>
    <t>Transmission Flows (TWh)</t>
  </si>
  <si>
    <t>CCR Allowances Purchased</t>
  </si>
  <si>
    <t>PJM Tier 1 RPS</t>
  </si>
  <si>
    <t>New York - NYISO*</t>
  </si>
  <si>
    <t>*Includes generation from Linden and Bayonne, plants located in NJ</t>
  </si>
  <si>
    <t>National CPP CO2 Allowance Price (2012$/Ton)</t>
  </si>
  <si>
    <t>Renewable Energy Credit Prices (2012$/MWh)</t>
  </si>
  <si>
    <t>RGGI Model Run 1</t>
  </si>
  <si>
    <t>RGGI Total</t>
  </si>
  <si>
    <t>Imports from Non-RGGI Areas</t>
  </si>
  <si>
    <t>Exports to Non-RGGI Areas</t>
  </si>
  <si>
    <t>2016-2021</t>
  </si>
  <si>
    <t>Released 5/4/2016</t>
  </si>
  <si>
    <t>Released 5/4/16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</si>
</sst>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* #,##0.0_);_(* \(#,##0.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6"/>
      <color theme="3"/>
      <name val="Calibri Light"/>
      <family val="2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</cellStyleXfs>
  <cellXfs count="164">
    <xf numFmtId="0" fontId="0" fillId="0" borderId="0" xfId="0"/>
    <xf numFmtId="0" fontId="0" fillId="0" borderId="0" xfId="0" applyFill="1"/>
    <xf numFmtId="0" fontId="8" fillId="2" borderId="0" xfId="5" applyFill="1"/>
    <xf numFmtId="0" fontId="9" fillId="0" borderId="0" xfId="0" applyFont="1" applyFill="1"/>
    <xf numFmtId="0" fontId="4" fillId="0" borderId="0" xfId="4" applyFont="1" applyFill="1"/>
    <xf numFmtId="14" fontId="10" fillId="0" borderId="0" xfId="0" applyNumberFormat="1" applyFont="1" applyFill="1" applyAlignment="1">
      <alignment horizontal="left"/>
    </xf>
    <xf numFmtId="0" fontId="11" fillId="0" borderId="0" xfId="0" applyFont="1" applyFill="1"/>
    <xf numFmtId="0" fontId="12" fillId="0" borderId="1" xfId="5" applyFont="1" applyFill="1" applyBorder="1"/>
    <xf numFmtId="0" fontId="3" fillId="0" borderId="0" xfId="5" applyFont="1" applyFill="1"/>
    <xf numFmtId="0" fontId="13" fillId="0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4" fillId="0" borderId="6" xfId="0" applyFont="1" applyFill="1" applyBorder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0" fontId="16" fillId="0" borderId="2" xfId="6" applyFont="1" applyFill="1" applyBorder="1" applyAlignment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0" fontId="18" fillId="0" borderId="6" xfId="6" applyFont="1" applyFill="1" applyBorder="1" applyAlignment="1"/>
    <xf numFmtId="0" fontId="19" fillId="0" borderId="2" xfId="6" applyFont="1" applyFill="1" applyBorder="1" applyAlignment="1"/>
    <xf numFmtId="164" fontId="20" fillId="0" borderId="4" xfId="1" applyNumberFormat="1" applyFont="1" applyFill="1" applyBorder="1"/>
    <xf numFmtId="164" fontId="20" fillId="0" borderId="5" xfId="1" applyNumberFormat="1" applyFont="1" applyFill="1" applyBorder="1"/>
    <xf numFmtId="0" fontId="18" fillId="0" borderId="8" xfId="6" applyFont="1" applyFill="1" applyBorder="1" applyAlignment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0" fontId="0" fillId="2" borderId="0" xfId="0" applyFill="1"/>
    <xf numFmtId="0" fontId="21" fillId="0" borderId="0" xfId="0" applyFont="1" applyFill="1"/>
    <xf numFmtId="0" fontId="19" fillId="0" borderId="0" xfId="6" applyFont="1" applyFill="1" applyBorder="1" applyAlignment="1"/>
    <xf numFmtId="164" fontId="20" fillId="0" borderId="0" xfId="1" applyNumberFormat="1" applyFont="1" applyFill="1" applyBorder="1"/>
    <xf numFmtId="0" fontId="4" fillId="2" borderId="0" xfId="4" applyFont="1" applyFill="1"/>
    <xf numFmtId="0" fontId="12" fillId="2" borderId="1" xfId="5" applyFont="1" applyFill="1" applyBorder="1"/>
    <xf numFmtId="0" fontId="12" fillId="2" borderId="0" xfId="5" applyFont="1" applyFill="1"/>
    <xf numFmtId="0" fontId="3" fillId="2" borderId="0" xfId="5" applyFont="1" applyFill="1"/>
    <xf numFmtId="0" fontId="5" fillId="3" borderId="11" xfId="0" applyFont="1" applyFill="1" applyBorder="1" applyAlignment="1">
      <alignment horizontal="center"/>
    </xf>
    <xf numFmtId="0" fontId="0" fillId="2" borderId="11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0" fillId="2" borderId="6" xfId="0" applyFill="1" applyBorder="1"/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0" fontId="17" fillId="0" borderId="2" xfId="0" applyFont="1" applyFill="1" applyBorder="1"/>
    <xf numFmtId="0" fontId="20" fillId="0" borderId="2" xfId="0" applyFont="1" applyFill="1" applyBorder="1"/>
    <xf numFmtId="3" fontId="20" fillId="2" borderId="3" xfId="0" applyNumberFormat="1" applyFont="1" applyFill="1" applyBorder="1"/>
    <xf numFmtId="3" fontId="20" fillId="2" borderId="4" xfId="0" applyNumberFormat="1" applyFont="1" applyFill="1" applyBorder="1"/>
    <xf numFmtId="3" fontId="6" fillId="2" borderId="5" xfId="0" applyNumberFormat="1" applyFont="1" applyFill="1" applyBorder="1"/>
    <xf numFmtId="0" fontId="7" fillId="2" borderId="0" xfId="0" applyFont="1" applyFill="1"/>
    <xf numFmtId="0" fontId="0" fillId="2" borderId="0" xfId="0" applyFill="1" applyBorder="1"/>
    <xf numFmtId="0" fontId="3" fillId="2" borderId="1" xfId="3" applyFont="1" applyFill="1" applyBorder="1"/>
    <xf numFmtId="165" fontId="14" fillId="2" borderId="0" xfId="2" applyNumberFormat="1" applyFont="1" applyFill="1" applyBorder="1"/>
    <xf numFmtId="165" fontId="14" fillId="2" borderId="7" xfId="2" applyNumberFormat="1" applyFont="1" applyFill="1" applyBorder="1"/>
    <xf numFmtId="0" fontId="0" fillId="2" borderId="2" xfId="0" applyFill="1" applyBorder="1"/>
    <xf numFmtId="165" fontId="14" fillId="2" borderId="4" xfId="2" applyNumberFormat="1" applyFont="1" applyFill="1" applyBorder="1"/>
    <xf numFmtId="165" fontId="14" fillId="2" borderId="5" xfId="2" applyNumberFormat="1" applyFont="1" applyFill="1" applyBorder="1"/>
    <xf numFmtId="0" fontId="14" fillId="2" borderId="0" xfId="0" applyFont="1" applyFill="1" applyBorder="1"/>
    <xf numFmtId="0" fontId="22" fillId="2" borderId="0" xfId="3" applyFont="1" applyFill="1" applyBorder="1"/>
    <xf numFmtId="1" fontId="14" fillId="2" borderId="0" xfId="2" applyNumberFormat="1" applyFont="1" applyFill="1" applyBorder="1"/>
    <xf numFmtId="0" fontId="3" fillId="0" borderId="1" xfId="5" applyFont="1" applyFill="1" applyBorder="1"/>
    <xf numFmtId="0" fontId="20" fillId="2" borderId="0" xfId="0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6" xfId="0" applyFont="1" applyFill="1" applyBorder="1"/>
    <xf numFmtId="0" fontId="14" fillId="2" borderId="8" xfId="0" applyFont="1" applyFill="1" applyBorder="1"/>
    <xf numFmtId="0" fontId="14" fillId="2" borderId="2" xfId="0" applyFont="1" applyFill="1" applyBorder="1"/>
    <xf numFmtId="164" fontId="14" fillId="2" borderId="0" xfId="0" applyNumberFormat="1" applyFont="1" applyFill="1" applyBorder="1"/>
    <xf numFmtId="0" fontId="12" fillId="2" borderId="0" xfId="5" applyFont="1" applyFill="1" applyBorder="1"/>
    <xf numFmtId="0" fontId="14" fillId="0" borderId="0" xfId="0" applyFont="1" applyFill="1" applyBorder="1"/>
    <xf numFmtId="0" fontId="16" fillId="0" borderId="0" xfId="6" applyFont="1" applyFill="1" applyBorder="1" applyAlignment="1"/>
    <xf numFmtId="164" fontId="17" fillId="0" borderId="0" xfId="1" applyNumberFormat="1" applyFont="1" applyFill="1" applyBorder="1"/>
    <xf numFmtId="0" fontId="18" fillId="0" borderId="0" xfId="6" applyFont="1" applyFill="1" applyBorder="1" applyAlignment="1"/>
    <xf numFmtId="0" fontId="0" fillId="0" borderId="0" xfId="0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3" fontId="23" fillId="2" borderId="4" xfId="0" applyNumberFormat="1" applyFont="1" applyFill="1" applyBorder="1"/>
    <xf numFmtId="165" fontId="14" fillId="2" borderId="3" xfId="2" applyNumberFormat="1" applyFont="1" applyFill="1" applyBorder="1"/>
    <xf numFmtId="164" fontId="14" fillId="2" borderId="12" xfId="1" applyNumberFormat="1" applyFont="1" applyFill="1" applyBorder="1"/>
    <xf numFmtId="164" fontId="14" fillId="2" borderId="13" xfId="1" applyNumberFormat="1" applyFont="1" applyFill="1" applyBorder="1"/>
    <xf numFmtId="164" fontId="14" fillId="2" borderId="0" xfId="1" applyNumberFormat="1" applyFont="1" applyFill="1" applyBorder="1"/>
    <xf numFmtId="164" fontId="14" fillId="2" borderId="7" xfId="1" applyNumberFormat="1" applyFont="1" applyFill="1" applyBorder="1"/>
    <xf numFmtId="164" fontId="14" fillId="2" borderId="9" xfId="1" applyNumberFormat="1" applyFont="1" applyFill="1" applyBorder="1"/>
    <xf numFmtId="164" fontId="14" fillId="2" borderId="10" xfId="1" applyNumberFormat="1" applyFont="1" applyFill="1" applyBorder="1"/>
    <xf numFmtId="164" fontId="14" fillId="2" borderId="4" xfId="1" applyNumberFormat="1" applyFont="1" applyFill="1" applyBorder="1"/>
    <xf numFmtId="164" fontId="14" fillId="2" borderId="5" xfId="1" applyNumberFormat="1" applyFont="1" applyFill="1" applyBorder="1"/>
    <xf numFmtId="43" fontId="0" fillId="2" borderId="0" xfId="0" applyNumberFormat="1" applyFill="1" applyBorder="1"/>
    <xf numFmtId="3" fontId="0" fillId="2" borderId="14" xfId="0" applyNumberForma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164" fontId="0" fillId="2" borderId="14" xfId="1" applyNumberFormat="1" applyFont="1" applyFill="1" applyBorder="1"/>
    <xf numFmtId="3" fontId="23" fillId="2" borderId="5" xfId="0" applyNumberFormat="1" applyFont="1" applyFill="1" applyBorder="1"/>
    <xf numFmtId="0" fontId="14" fillId="0" borderId="15" xfId="0" applyFont="1" applyFill="1" applyBorder="1"/>
    <xf numFmtId="164" fontId="20" fillId="0" borderId="12" xfId="1" applyNumberFormat="1" applyFont="1" applyFill="1" applyBorder="1"/>
    <xf numFmtId="164" fontId="20" fillId="0" borderId="13" xfId="1" applyNumberFormat="1" applyFont="1" applyFill="1" applyBorder="1"/>
    <xf numFmtId="164" fontId="17" fillId="0" borderId="9" xfId="1" applyNumberFormat="1" applyFont="1" applyFill="1" applyBorder="1"/>
    <xf numFmtId="164" fontId="17" fillId="0" borderId="10" xfId="1" applyNumberFormat="1" applyFont="1" applyFill="1" applyBorder="1"/>
    <xf numFmtId="44" fontId="14" fillId="2" borderId="4" xfId="2" applyNumberFormat="1" applyFont="1" applyFill="1" applyBorder="1"/>
    <xf numFmtId="44" fontId="14" fillId="2" borderId="5" xfId="2" applyNumberFormat="1" applyFont="1" applyFill="1" applyBorder="1"/>
    <xf numFmtId="44" fontId="14" fillId="2" borderId="3" xfId="2" applyNumberFormat="1" applyFont="1" applyFill="1" applyBorder="1"/>
    <xf numFmtId="0" fontId="24" fillId="2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3" fontId="23" fillId="2" borderId="3" xfId="0" applyNumberFormat="1" applyFont="1" applyFill="1" applyBorder="1"/>
    <xf numFmtId="0" fontId="14" fillId="2" borderId="17" xfId="0" applyFont="1" applyFill="1" applyBorder="1"/>
    <xf numFmtId="164" fontId="14" fillId="2" borderId="18" xfId="1" applyNumberFormat="1" applyFont="1" applyFill="1" applyBorder="1"/>
    <xf numFmtId="164" fontId="14" fillId="2" borderId="19" xfId="1" applyNumberFormat="1" applyFont="1" applyFill="1" applyBorder="1"/>
    <xf numFmtId="0" fontId="5" fillId="4" borderId="5" xfId="0" applyFont="1" applyFill="1" applyBorder="1" applyAlignment="1">
      <alignment horizontal="center"/>
    </xf>
    <xf numFmtId="164" fontId="0" fillId="2" borderId="4" xfId="0" applyNumberFormat="1" applyFill="1" applyBorder="1"/>
    <xf numFmtId="164" fontId="0" fillId="2" borderId="5" xfId="0" applyNumberFormat="1" applyFill="1" applyBorder="1"/>
    <xf numFmtId="164" fontId="14" fillId="2" borderId="14" xfId="1" applyNumberFormat="1" applyFont="1" applyFill="1" applyBorder="1"/>
    <xf numFmtId="164" fontId="0" fillId="2" borderId="7" xfId="0" applyNumberFormat="1" applyFill="1" applyBorder="1"/>
    <xf numFmtId="164" fontId="0" fillId="2" borderId="0" xfId="1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2" borderId="0" xfId="0" applyFill="1"/>
    <xf numFmtId="166" fontId="0" fillId="2" borderId="12" xfId="1" applyNumberFormat="1" applyFont="1" applyFill="1" applyBorder="1"/>
    <xf numFmtId="166" fontId="0" fillId="2" borderId="13" xfId="1" applyNumberFormat="1" applyFont="1" applyFill="1" applyBorder="1"/>
    <xf numFmtId="166" fontId="0" fillId="2" borderId="0" xfId="1" applyNumberFormat="1" applyFont="1" applyFill="1" applyBorder="1"/>
    <xf numFmtId="166" fontId="0" fillId="2" borderId="7" xfId="1" applyNumberFormat="1" applyFont="1" applyFill="1" applyBorder="1"/>
    <xf numFmtId="166" fontId="0" fillId="2" borderId="4" xfId="1" applyNumberFormat="1" applyFont="1" applyFill="1" applyBorder="1"/>
    <xf numFmtId="166" fontId="0" fillId="2" borderId="5" xfId="1" applyNumberFormat="1" applyFont="1" applyFill="1" applyBorder="1"/>
    <xf numFmtId="0" fontId="0" fillId="2" borderId="14" xfId="0" applyFill="1" applyBorder="1"/>
    <xf numFmtId="0" fontId="0" fillId="2" borderId="16" xfId="0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0" fontId="0" fillId="2" borderId="3" xfId="0" applyFill="1" applyBorder="1"/>
    <xf numFmtId="0" fontId="0" fillId="2" borderId="15" xfId="0" applyFill="1" applyBorder="1"/>
    <xf numFmtId="164" fontId="0" fillId="2" borderId="7" xfId="1" applyNumberFormat="1" applyFont="1" applyFill="1" applyBorder="1"/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4" fontId="0" fillId="2" borderId="13" xfId="0" applyNumberFormat="1" applyFill="1" applyBorder="1"/>
    <xf numFmtId="0" fontId="26" fillId="2" borderId="0" xfId="0" applyFont="1" applyFill="1"/>
    <xf numFmtId="0" fontId="8" fillId="2" borderId="0" xfId="5" applyFill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164" fontId="14" fillId="2" borderId="15" xfId="1" applyNumberFormat="1" applyFont="1" applyFill="1" applyBorder="1"/>
    <xf numFmtId="164" fontId="14" fillId="2" borderId="16" xfId="1" applyNumberFormat="1" applyFont="1" applyFill="1" applyBorder="1"/>
    <xf numFmtId="164" fontId="14" fillId="2" borderId="20" xfId="1" applyNumberFormat="1" applyFont="1" applyFill="1" applyBorder="1"/>
    <xf numFmtId="164" fontId="14" fillId="2" borderId="21" xfId="1" applyNumberFormat="1" applyFont="1" applyFill="1" applyBorder="1"/>
    <xf numFmtId="164" fontId="14" fillId="2" borderId="3" xfId="1" applyNumberFormat="1" applyFont="1" applyFill="1" applyBorder="1"/>
    <xf numFmtId="44" fontId="14" fillId="5" borderId="4" xfId="2" applyNumberFormat="1" applyFont="1" applyFill="1" applyBorder="1"/>
    <xf numFmtId="44" fontId="14" fillId="5" borderId="5" xfId="2" applyNumberFormat="1" applyFont="1" applyFill="1" applyBorder="1"/>
  </cellXfs>
  <cellStyles count="7">
    <cellStyle name="Comma" xfId="1" builtinId="3"/>
    <cellStyle name="Currency" xfId="2" builtinId="4"/>
    <cellStyle name="Heading 4" xfId="4" builtinId="19"/>
    <cellStyle name="Normal" xfId="0" builtinId="0"/>
    <cellStyle name="Normal_Sheet3" xfId="6"/>
    <cellStyle name="Title" xfId="3" builtinId="15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2:T498"/>
  <sheetViews>
    <sheetView showGridLines="0" zoomScale="80" zoomScaleNormal="80" workbookViewId="0">
      <selection activeCell="F5" sqref="F5"/>
    </sheetView>
  </sheetViews>
  <sheetFormatPr defaultColWidth="9.140625" defaultRowHeight="15"/>
  <cols>
    <col min="1" max="1" width="4.7109375" style="107" customWidth="1"/>
    <col min="2" max="2" width="36.7109375" style="1" customWidth="1"/>
    <col min="3" max="7" width="11.140625" style="1" customWidth="1"/>
    <col min="8" max="8" width="11" style="1" customWidth="1"/>
    <col min="9" max="9" width="27.7109375" style="107" bestFit="1" customWidth="1"/>
    <col min="10" max="10" width="36.85546875" style="1" customWidth="1"/>
    <col min="11" max="15" width="11.140625" style="1" customWidth="1"/>
    <col min="16" max="16" width="11.28515625" style="1" customWidth="1"/>
    <col min="17" max="17" width="9.140625" style="1"/>
    <col min="18" max="18" width="27.140625" style="1" bestFit="1" customWidth="1"/>
    <col min="19" max="19" width="9.140625" style="1"/>
    <col min="20" max="20" width="7.7109375" style="1" customWidth="1"/>
    <col min="21" max="16384" width="9.140625" style="1"/>
  </cols>
  <sheetData>
    <row r="2" spans="1:20" ht="23.25">
      <c r="A2" s="1"/>
      <c r="B2" s="145" t="s">
        <v>94</v>
      </c>
      <c r="J2" s="3"/>
    </row>
    <row r="3" spans="1:20" ht="20.25">
      <c r="A3" s="1"/>
      <c r="B3" s="4" t="s">
        <v>99</v>
      </c>
      <c r="J3" s="3"/>
    </row>
    <row r="4" spans="1:20">
      <c r="A4" s="1"/>
      <c r="B4" s="4" t="s">
        <v>0</v>
      </c>
      <c r="J4" s="5"/>
    </row>
    <row r="5" spans="1:20">
      <c r="A5" s="1"/>
      <c r="B5" s="6"/>
    </row>
    <row r="6" spans="1:20" ht="21.75" thickBot="1">
      <c r="A6" s="1"/>
      <c r="B6" s="7" t="s">
        <v>48</v>
      </c>
      <c r="J6" s="7" t="s">
        <v>1</v>
      </c>
    </row>
    <row r="7" spans="1:20">
      <c r="A7" s="1"/>
      <c r="B7" s="6"/>
      <c r="J7" s="6"/>
    </row>
    <row r="8" spans="1:20" ht="20.25" thickBot="1">
      <c r="A8" s="1"/>
      <c r="B8" s="8" t="s">
        <v>2</v>
      </c>
      <c r="C8" s="9"/>
      <c r="D8" s="9"/>
      <c r="E8" s="9"/>
      <c r="F8" s="9"/>
      <c r="G8" s="9"/>
      <c r="I8" s="108"/>
      <c r="J8" s="8" t="s">
        <v>2</v>
      </c>
      <c r="K8" s="9"/>
      <c r="L8" s="9"/>
      <c r="M8" s="9"/>
      <c r="N8" s="9"/>
      <c r="O8" s="9"/>
    </row>
    <row r="9" spans="1:20" ht="15.75" thickBot="1">
      <c r="A9" s="1"/>
      <c r="B9" s="10"/>
      <c r="C9" s="11">
        <v>2017</v>
      </c>
      <c r="D9" s="12">
        <v>2020</v>
      </c>
      <c r="E9" s="12">
        <v>2023</v>
      </c>
      <c r="F9" s="12">
        <v>2026</v>
      </c>
      <c r="G9" s="12">
        <v>2029</v>
      </c>
      <c r="H9" s="13">
        <v>2031</v>
      </c>
      <c r="I9" s="108"/>
      <c r="J9" s="10"/>
      <c r="K9" s="11">
        <v>2017</v>
      </c>
      <c r="L9" s="12">
        <v>2020</v>
      </c>
      <c r="M9" s="12">
        <v>2023</v>
      </c>
      <c r="N9" s="12">
        <v>2026</v>
      </c>
      <c r="O9" s="12">
        <v>2029</v>
      </c>
      <c r="P9" s="13">
        <v>2031</v>
      </c>
    </row>
    <row r="10" spans="1:20">
      <c r="A10" s="1"/>
      <c r="B10" s="14" t="s">
        <v>35</v>
      </c>
      <c r="C10" s="15">
        <v>154.27154900000002</v>
      </c>
      <c r="D10" s="15">
        <v>304.27154900000005</v>
      </c>
      <c r="E10" s="15">
        <v>389.40799200000004</v>
      </c>
      <c r="F10" s="15">
        <v>539.40799200000004</v>
      </c>
      <c r="G10" s="15">
        <v>689.40799200000004</v>
      </c>
      <c r="H10" s="16">
        <v>789.40799200000004</v>
      </c>
      <c r="I10" s="108"/>
      <c r="J10" s="14" t="s">
        <v>35</v>
      </c>
      <c r="K10" s="74">
        <v>154.27154900000002</v>
      </c>
      <c r="L10" s="75">
        <v>150</v>
      </c>
      <c r="M10" s="75">
        <v>85.136443</v>
      </c>
      <c r="N10" s="75">
        <v>150.00000000000003</v>
      </c>
      <c r="O10" s="75">
        <v>150</v>
      </c>
      <c r="P10" s="76">
        <v>100</v>
      </c>
      <c r="T10"/>
    </row>
    <row r="11" spans="1:20">
      <c r="A11" s="1"/>
      <c r="B11" s="14" t="s">
        <v>39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6">
        <v>0</v>
      </c>
      <c r="I11" s="108"/>
      <c r="J11" s="14" t="s">
        <v>39</v>
      </c>
      <c r="K11" s="77">
        <v>0</v>
      </c>
      <c r="L11" s="15">
        <v>0</v>
      </c>
      <c r="M11" s="15">
        <v>0</v>
      </c>
      <c r="N11" s="15">
        <v>0</v>
      </c>
      <c r="O11" s="15">
        <v>0</v>
      </c>
      <c r="P11" s="16">
        <v>0</v>
      </c>
      <c r="T11"/>
    </row>
    <row r="12" spans="1:20">
      <c r="A12" s="1"/>
      <c r="B12" s="14" t="s">
        <v>50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6">
        <v>0</v>
      </c>
      <c r="I12" s="108"/>
      <c r="J12" s="14" t="s">
        <v>50</v>
      </c>
      <c r="K12" s="77">
        <v>0</v>
      </c>
      <c r="L12" s="15">
        <v>0</v>
      </c>
      <c r="M12" s="15">
        <v>0</v>
      </c>
      <c r="N12" s="15">
        <v>0</v>
      </c>
      <c r="O12" s="15">
        <v>0</v>
      </c>
      <c r="P12" s="16">
        <v>0</v>
      </c>
      <c r="T12"/>
    </row>
    <row r="13" spans="1:20">
      <c r="A13" s="1"/>
      <c r="B13" s="14" t="s">
        <v>51</v>
      </c>
      <c r="C13" s="15">
        <v>0</v>
      </c>
      <c r="D13" s="15">
        <v>0</v>
      </c>
      <c r="E13" s="15">
        <v>0</v>
      </c>
      <c r="F13" s="15">
        <v>0</v>
      </c>
      <c r="G13" s="15">
        <v>27.020517999999999</v>
      </c>
      <c r="H13" s="16">
        <v>1171.5481420000001</v>
      </c>
      <c r="I13" s="108"/>
      <c r="J13" s="14" t="s">
        <v>51</v>
      </c>
      <c r="K13" s="77">
        <v>0</v>
      </c>
      <c r="L13" s="15">
        <v>0</v>
      </c>
      <c r="M13" s="15">
        <v>0</v>
      </c>
      <c r="N13" s="15">
        <v>0</v>
      </c>
      <c r="O13" s="15">
        <v>27.020517999999999</v>
      </c>
      <c r="P13" s="16">
        <v>1144.5276240000001</v>
      </c>
      <c r="T13"/>
    </row>
    <row r="14" spans="1:20">
      <c r="A14" s="1"/>
      <c r="B14" s="14" t="s">
        <v>52</v>
      </c>
      <c r="C14" s="15">
        <v>405.46885600000002</v>
      </c>
      <c r="D14" s="15">
        <v>405.46885600000002</v>
      </c>
      <c r="E14" s="15">
        <v>405.46885600000002</v>
      </c>
      <c r="F14" s="15">
        <v>405.46885600000002</v>
      </c>
      <c r="G14" s="15">
        <v>405.46885600000002</v>
      </c>
      <c r="H14" s="16">
        <v>405.46885600000002</v>
      </c>
      <c r="I14" s="108"/>
      <c r="J14" s="14" t="s">
        <v>52</v>
      </c>
      <c r="K14" s="77">
        <v>405.46885600000002</v>
      </c>
      <c r="L14" s="15">
        <v>0</v>
      </c>
      <c r="M14" s="15">
        <v>0</v>
      </c>
      <c r="N14" s="15">
        <v>0</v>
      </c>
      <c r="O14" s="15">
        <v>0</v>
      </c>
      <c r="P14" s="16">
        <v>0</v>
      </c>
      <c r="T14"/>
    </row>
    <row r="15" spans="1:20">
      <c r="A15" s="1"/>
      <c r="B15" s="14" t="s">
        <v>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6">
        <v>0</v>
      </c>
      <c r="I15" s="108"/>
      <c r="J15" s="14" t="s">
        <v>4</v>
      </c>
      <c r="K15" s="77">
        <v>0</v>
      </c>
      <c r="L15" s="15">
        <v>0</v>
      </c>
      <c r="M15" s="15">
        <v>0</v>
      </c>
      <c r="N15" s="15">
        <v>0</v>
      </c>
      <c r="O15" s="15">
        <v>0</v>
      </c>
      <c r="P15" s="16">
        <v>0</v>
      </c>
      <c r="T15"/>
    </row>
    <row r="16" spans="1:20" ht="15.75" thickBot="1">
      <c r="A16" s="1"/>
      <c r="B16" s="14" t="s">
        <v>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6">
        <v>0</v>
      </c>
      <c r="I16" s="108"/>
      <c r="J16" s="14" t="s">
        <v>5</v>
      </c>
      <c r="K16" s="78">
        <v>0</v>
      </c>
      <c r="L16" s="25">
        <v>0</v>
      </c>
      <c r="M16" s="25">
        <v>0</v>
      </c>
      <c r="N16" s="25">
        <v>0</v>
      </c>
      <c r="O16" s="25">
        <v>0</v>
      </c>
      <c r="P16" s="26">
        <v>0</v>
      </c>
      <c r="T16"/>
    </row>
    <row r="17" spans="2:20" s="1" customFormat="1" ht="15.75" thickBot="1">
      <c r="B17" s="17" t="s">
        <v>60</v>
      </c>
      <c r="C17" s="18">
        <v>559.74040500000001</v>
      </c>
      <c r="D17" s="18">
        <v>709.74040500000001</v>
      </c>
      <c r="E17" s="18">
        <v>794.876848</v>
      </c>
      <c r="F17" s="18">
        <v>944.876848</v>
      </c>
      <c r="G17" s="18">
        <v>1121.8973659999999</v>
      </c>
      <c r="H17" s="19">
        <v>2366.42499</v>
      </c>
      <c r="I17" s="108"/>
      <c r="J17" s="17" t="s">
        <v>60</v>
      </c>
      <c r="K17" s="18">
        <v>559.74040500000001</v>
      </c>
      <c r="L17" s="18">
        <v>150</v>
      </c>
      <c r="M17" s="18">
        <v>85.136443</v>
      </c>
      <c r="N17" s="18">
        <v>150.00000000000003</v>
      </c>
      <c r="O17" s="18">
        <v>177.02051800000001</v>
      </c>
      <c r="P17" s="19">
        <v>1244.5276240000001</v>
      </c>
      <c r="T17"/>
    </row>
    <row r="18" spans="2:20" s="1" customFormat="1">
      <c r="B18" s="20" t="s">
        <v>6</v>
      </c>
      <c r="C18" s="15">
        <v>247</v>
      </c>
      <c r="D18" s="15">
        <v>547</v>
      </c>
      <c r="E18" s="15">
        <v>847</v>
      </c>
      <c r="F18" s="15">
        <v>1147</v>
      </c>
      <c r="G18" s="15">
        <v>1447</v>
      </c>
      <c r="H18" s="16">
        <v>1647</v>
      </c>
      <c r="I18" s="108"/>
      <c r="J18" s="20" t="s">
        <v>6</v>
      </c>
      <c r="K18" s="15">
        <v>247</v>
      </c>
      <c r="L18" s="15">
        <v>300</v>
      </c>
      <c r="M18" s="15">
        <v>300</v>
      </c>
      <c r="N18" s="15">
        <v>300.00000000000006</v>
      </c>
      <c r="O18" s="15">
        <v>300</v>
      </c>
      <c r="P18" s="76">
        <v>200</v>
      </c>
      <c r="T18"/>
    </row>
    <row r="19" spans="2:20" s="1" customFormat="1">
      <c r="B19" s="20" t="s">
        <v>7</v>
      </c>
      <c r="C19" s="15">
        <v>634.23358800000005</v>
      </c>
      <c r="D19" s="15">
        <v>1609.9529000000002</v>
      </c>
      <c r="E19" s="15">
        <v>1685.6930380000003</v>
      </c>
      <c r="F19" s="15">
        <v>1730.5399420000003</v>
      </c>
      <c r="G19" s="15">
        <v>1740.4085610000004</v>
      </c>
      <c r="H19" s="16">
        <v>1941.0735320000003</v>
      </c>
      <c r="I19" s="108"/>
      <c r="J19" s="20" t="s">
        <v>7</v>
      </c>
      <c r="K19" s="15">
        <v>634.23358800000005</v>
      </c>
      <c r="L19" s="15">
        <v>975.71931200000006</v>
      </c>
      <c r="M19" s="15">
        <v>75.740138000000002</v>
      </c>
      <c r="N19" s="15">
        <v>44.846904000000002</v>
      </c>
      <c r="O19" s="15">
        <v>9.8686189999999989</v>
      </c>
      <c r="P19" s="16">
        <v>200.66497100000004</v>
      </c>
      <c r="T19"/>
    </row>
    <row r="20" spans="2:20" s="1" customFormat="1">
      <c r="B20" s="20" t="s">
        <v>34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6">
        <v>0</v>
      </c>
      <c r="I20" s="108"/>
      <c r="J20" s="20" t="s">
        <v>34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6">
        <v>0</v>
      </c>
      <c r="T20"/>
    </row>
    <row r="21" spans="2:20" s="1" customFormat="1" ht="15.75" thickBot="1">
      <c r="B21" s="20" t="s">
        <v>8</v>
      </c>
      <c r="C21" s="15">
        <v>81.110000000000014</v>
      </c>
      <c r="D21" s="15">
        <v>100.63000000000001</v>
      </c>
      <c r="E21" s="15">
        <v>100.63000000000001</v>
      </c>
      <c r="F21" s="15">
        <v>104.63000000000001</v>
      </c>
      <c r="G21" s="15">
        <v>104.63000000000001</v>
      </c>
      <c r="H21" s="16">
        <v>120.83000000000001</v>
      </c>
      <c r="I21" s="108"/>
      <c r="J21" s="20" t="s">
        <v>8</v>
      </c>
      <c r="K21" s="15">
        <v>81.110000000000014</v>
      </c>
      <c r="L21" s="15">
        <v>19.52</v>
      </c>
      <c r="M21" s="15">
        <v>0</v>
      </c>
      <c r="N21" s="15">
        <v>4</v>
      </c>
      <c r="O21" s="15">
        <v>0</v>
      </c>
      <c r="P21" s="16">
        <v>16.2</v>
      </c>
      <c r="T21"/>
    </row>
    <row r="22" spans="2:20" s="1" customFormat="1" ht="15.75" thickBot="1">
      <c r="B22" s="17" t="s">
        <v>61</v>
      </c>
      <c r="C22" s="18">
        <v>962.34358800000007</v>
      </c>
      <c r="D22" s="18">
        <v>2257.5829000000003</v>
      </c>
      <c r="E22" s="18">
        <v>2633.3230380000005</v>
      </c>
      <c r="F22" s="18">
        <v>2982.1699420000004</v>
      </c>
      <c r="G22" s="18">
        <v>3292.0385610000003</v>
      </c>
      <c r="H22" s="19">
        <v>3708.9035320000003</v>
      </c>
      <c r="I22" s="108"/>
      <c r="J22" s="17" t="s">
        <v>61</v>
      </c>
      <c r="K22" s="18">
        <v>962.34358800000007</v>
      </c>
      <c r="L22" s="18">
        <v>1295.2393120000002</v>
      </c>
      <c r="M22" s="18">
        <v>375.740138</v>
      </c>
      <c r="N22" s="18">
        <v>348.84690400000005</v>
      </c>
      <c r="O22" s="18">
        <v>309.86861900000002</v>
      </c>
      <c r="P22" s="19">
        <v>416.86497100000003</v>
      </c>
      <c r="R22"/>
      <c r="T22"/>
    </row>
    <row r="23" spans="2:20" s="1" customFormat="1" ht="15.75" thickBot="1">
      <c r="B23" s="21" t="s">
        <v>63</v>
      </c>
      <c r="C23" s="22">
        <v>1522.0839930000002</v>
      </c>
      <c r="D23" s="22">
        <v>2967.3233050000003</v>
      </c>
      <c r="E23" s="22">
        <v>3428.1998860000003</v>
      </c>
      <c r="F23" s="22">
        <v>3927.0467900000003</v>
      </c>
      <c r="G23" s="22">
        <v>4413.9359270000004</v>
      </c>
      <c r="H23" s="23">
        <v>6075.3285220000007</v>
      </c>
      <c r="I23" s="108"/>
      <c r="J23" s="21" t="s">
        <v>63</v>
      </c>
      <c r="K23" s="22">
        <v>1522.0839930000002</v>
      </c>
      <c r="L23" s="22">
        <v>1445.2393120000002</v>
      </c>
      <c r="M23" s="22">
        <v>460.87658099999999</v>
      </c>
      <c r="N23" s="22">
        <v>498.84690400000011</v>
      </c>
      <c r="O23" s="22">
        <v>486.88913700000001</v>
      </c>
      <c r="P23" s="23">
        <v>1661.392595</v>
      </c>
      <c r="R23"/>
      <c r="T23"/>
    </row>
    <row r="24" spans="2:20" s="1" customFormat="1">
      <c r="B24" s="14" t="s">
        <v>35</v>
      </c>
      <c r="C24" s="15">
        <v>67.2</v>
      </c>
      <c r="D24" s="15">
        <v>123.2</v>
      </c>
      <c r="E24" s="15">
        <v>123.2</v>
      </c>
      <c r="F24" s="15">
        <v>123.2</v>
      </c>
      <c r="G24" s="15">
        <v>123.2</v>
      </c>
      <c r="H24" s="16">
        <v>123.2</v>
      </c>
      <c r="I24" s="108"/>
      <c r="J24" s="14" t="s">
        <v>35</v>
      </c>
      <c r="K24" s="74">
        <v>67.2</v>
      </c>
      <c r="L24" s="75">
        <v>56</v>
      </c>
      <c r="M24" s="75">
        <v>0</v>
      </c>
      <c r="N24" s="75">
        <v>0</v>
      </c>
      <c r="O24" s="75">
        <v>0</v>
      </c>
      <c r="P24" s="76">
        <v>0</v>
      </c>
      <c r="T24"/>
    </row>
    <row r="25" spans="2:20" s="1" customFormat="1">
      <c r="B25" s="14" t="s">
        <v>39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6">
        <v>0</v>
      </c>
      <c r="I25" s="108"/>
      <c r="J25" s="14" t="s">
        <v>39</v>
      </c>
      <c r="K25" s="77">
        <v>0</v>
      </c>
      <c r="L25" s="15">
        <v>0</v>
      </c>
      <c r="M25" s="15">
        <v>0</v>
      </c>
      <c r="N25" s="15">
        <v>0</v>
      </c>
      <c r="O25" s="15">
        <v>0</v>
      </c>
      <c r="P25" s="16">
        <v>0</v>
      </c>
      <c r="T25"/>
    </row>
    <row r="26" spans="2:20" s="1" customFormat="1">
      <c r="B26" s="14" t="s">
        <v>50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6">
        <v>0</v>
      </c>
      <c r="I26" s="108"/>
      <c r="J26" s="14" t="s">
        <v>50</v>
      </c>
      <c r="K26" s="77">
        <v>0</v>
      </c>
      <c r="L26" s="15">
        <v>0</v>
      </c>
      <c r="M26" s="15">
        <v>0</v>
      </c>
      <c r="N26" s="15">
        <v>0</v>
      </c>
      <c r="O26" s="15">
        <v>0</v>
      </c>
      <c r="P26" s="16">
        <v>0</v>
      </c>
      <c r="T26"/>
    </row>
    <row r="27" spans="2:20" s="1" customFormat="1">
      <c r="B27" s="14" t="s">
        <v>51</v>
      </c>
      <c r="C27" s="15">
        <v>1708</v>
      </c>
      <c r="D27" s="15">
        <v>5960</v>
      </c>
      <c r="E27" s="15">
        <v>5960</v>
      </c>
      <c r="F27" s="15">
        <v>5960</v>
      </c>
      <c r="G27" s="15">
        <v>5960</v>
      </c>
      <c r="H27" s="16">
        <v>5960</v>
      </c>
      <c r="I27" s="108"/>
      <c r="J27" s="14" t="s">
        <v>51</v>
      </c>
      <c r="K27" s="77">
        <v>1708</v>
      </c>
      <c r="L27" s="15">
        <v>4252</v>
      </c>
      <c r="M27" s="15">
        <v>0</v>
      </c>
      <c r="N27" s="15">
        <v>0</v>
      </c>
      <c r="O27" s="15">
        <v>0</v>
      </c>
      <c r="P27" s="16">
        <v>0</v>
      </c>
      <c r="T27"/>
    </row>
    <row r="28" spans="2:20" s="1" customFormat="1">
      <c r="B28" s="14" t="s">
        <v>52</v>
      </c>
      <c r="C28" s="15">
        <v>243.5</v>
      </c>
      <c r="D28" s="15">
        <v>774.5</v>
      </c>
      <c r="E28" s="15">
        <v>774.5</v>
      </c>
      <c r="F28" s="15">
        <v>774.5</v>
      </c>
      <c r="G28" s="15">
        <v>774.5</v>
      </c>
      <c r="H28" s="16">
        <v>774.5</v>
      </c>
      <c r="I28" s="108"/>
      <c r="J28" s="14" t="s">
        <v>52</v>
      </c>
      <c r="K28" s="77">
        <v>243.5</v>
      </c>
      <c r="L28" s="15">
        <v>531</v>
      </c>
      <c r="M28" s="15">
        <v>0</v>
      </c>
      <c r="N28" s="15">
        <v>0</v>
      </c>
      <c r="O28" s="15">
        <v>0</v>
      </c>
      <c r="P28" s="16">
        <v>0</v>
      </c>
      <c r="T28"/>
    </row>
    <row r="29" spans="2:20" s="1" customFormat="1">
      <c r="B29" s="14" t="s">
        <v>4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6">
        <v>0</v>
      </c>
      <c r="I29" s="108"/>
      <c r="J29" s="14" t="s">
        <v>4</v>
      </c>
      <c r="K29" s="77">
        <v>0</v>
      </c>
      <c r="L29" s="15">
        <v>0</v>
      </c>
      <c r="M29" s="15">
        <v>0</v>
      </c>
      <c r="N29" s="15">
        <v>0</v>
      </c>
      <c r="O29" s="15">
        <v>0</v>
      </c>
      <c r="P29" s="16">
        <v>0</v>
      </c>
      <c r="T29"/>
    </row>
    <row r="30" spans="2:20" s="1" customFormat="1" ht="15.75" thickBot="1">
      <c r="B30" s="14" t="s">
        <v>5</v>
      </c>
      <c r="C30" s="15">
        <v>13.2</v>
      </c>
      <c r="D30" s="15">
        <v>13.2</v>
      </c>
      <c r="E30" s="15">
        <v>13.2</v>
      </c>
      <c r="F30" s="15">
        <v>13.2</v>
      </c>
      <c r="G30" s="15">
        <v>13.2</v>
      </c>
      <c r="H30" s="16">
        <v>13.2</v>
      </c>
      <c r="I30" s="108"/>
      <c r="J30" s="14" t="s">
        <v>5</v>
      </c>
      <c r="K30" s="78">
        <v>13.2</v>
      </c>
      <c r="L30" s="25">
        <v>0</v>
      </c>
      <c r="M30" s="25">
        <v>0</v>
      </c>
      <c r="N30" s="25">
        <v>0</v>
      </c>
      <c r="O30" s="25">
        <v>0</v>
      </c>
      <c r="P30" s="26">
        <v>0</v>
      </c>
      <c r="T30"/>
    </row>
    <row r="31" spans="2:20" s="1" customFormat="1" ht="15.75" thickBot="1">
      <c r="B31" s="17" t="s">
        <v>62</v>
      </c>
      <c r="C31" s="18">
        <v>2031.9</v>
      </c>
      <c r="D31" s="18">
        <v>6870.9</v>
      </c>
      <c r="E31" s="18">
        <v>6870.9</v>
      </c>
      <c r="F31" s="18">
        <v>6870.9</v>
      </c>
      <c r="G31" s="18">
        <v>6870.9</v>
      </c>
      <c r="H31" s="19">
        <v>6870.9</v>
      </c>
      <c r="I31" s="108"/>
      <c r="J31" s="17" t="s">
        <v>62</v>
      </c>
      <c r="K31" s="18">
        <v>2031.9</v>
      </c>
      <c r="L31" s="18">
        <v>4839</v>
      </c>
      <c r="M31" s="18">
        <v>0</v>
      </c>
      <c r="N31" s="18">
        <v>0</v>
      </c>
      <c r="O31" s="18">
        <v>0</v>
      </c>
      <c r="P31" s="19">
        <v>0</v>
      </c>
      <c r="T31"/>
    </row>
    <row r="32" spans="2:20" s="1" customFormat="1">
      <c r="B32" s="20" t="s">
        <v>6</v>
      </c>
      <c r="C32" s="15">
        <v>911.2</v>
      </c>
      <c r="D32" s="15">
        <v>1633.2</v>
      </c>
      <c r="E32" s="15">
        <v>3066.67</v>
      </c>
      <c r="F32" s="15">
        <v>4388.57</v>
      </c>
      <c r="G32" s="15">
        <v>5861.6299999999992</v>
      </c>
      <c r="H32" s="16">
        <v>6461.6299999999992</v>
      </c>
      <c r="I32" s="108"/>
      <c r="J32" s="20" t="s">
        <v>6</v>
      </c>
      <c r="K32" s="15">
        <v>911.2</v>
      </c>
      <c r="L32" s="15">
        <v>722</v>
      </c>
      <c r="M32" s="15">
        <v>1433.47</v>
      </c>
      <c r="N32" s="15">
        <v>1321.8999999999999</v>
      </c>
      <c r="O32" s="15">
        <v>1473.06</v>
      </c>
      <c r="P32" s="76">
        <v>600</v>
      </c>
      <c r="T32"/>
    </row>
    <row r="33" spans="2:20" s="1" customFormat="1">
      <c r="B33" s="20" t="s">
        <v>7</v>
      </c>
      <c r="C33" s="15">
        <v>296</v>
      </c>
      <c r="D33" s="15">
        <v>317.93299999999999</v>
      </c>
      <c r="E33" s="15">
        <v>317.93299999999999</v>
      </c>
      <c r="F33" s="15">
        <v>818.93299999999999</v>
      </c>
      <c r="G33" s="15">
        <v>3410.933</v>
      </c>
      <c r="H33" s="16">
        <v>4038.933</v>
      </c>
      <c r="I33" s="108"/>
      <c r="J33" s="20" t="s">
        <v>7</v>
      </c>
      <c r="K33" s="15">
        <v>296</v>
      </c>
      <c r="L33" s="15">
        <v>21.933</v>
      </c>
      <c r="M33" s="15">
        <v>0</v>
      </c>
      <c r="N33" s="15">
        <v>501</v>
      </c>
      <c r="O33" s="15">
        <v>2592</v>
      </c>
      <c r="P33" s="16">
        <v>628</v>
      </c>
      <c r="T33"/>
    </row>
    <row r="34" spans="2:20" s="1" customFormat="1">
      <c r="B34" s="20" t="s">
        <v>34</v>
      </c>
      <c r="C34" s="15">
        <v>1.7999999999999998</v>
      </c>
      <c r="D34" s="15">
        <v>52</v>
      </c>
      <c r="E34" s="15">
        <v>140</v>
      </c>
      <c r="F34" s="15">
        <v>398</v>
      </c>
      <c r="G34" s="15">
        <v>621</v>
      </c>
      <c r="H34" s="16">
        <v>645</v>
      </c>
      <c r="I34" s="108"/>
      <c r="J34" s="20" t="s">
        <v>34</v>
      </c>
      <c r="K34" s="15">
        <v>1.7999999999999998</v>
      </c>
      <c r="L34" s="15">
        <v>50.2</v>
      </c>
      <c r="M34" s="15">
        <v>88</v>
      </c>
      <c r="N34" s="15">
        <v>258</v>
      </c>
      <c r="O34" s="15">
        <v>223</v>
      </c>
      <c r="P34" s="16">
        <v>24</v>
      </c>
      <c r="T34"/>
    </row>
    <row r="35" spans="2:20" s="1" customFormat="1" ht="15.75" thickBot="1">
      <c r="B35" s="20" t="s">
        <v>8</v>
      </c>
      <c r="C35" s="15">
        <v>0</v>
      </c>
      <c r="D35" s="15">
        <v>30</v>
      </c>
      <c r="E35" s="15">
        <v>51</v>
      </c>
      <c r="F35" s="15">
        <v>51</v>
      </c>
      <c r="G35" s="15">
        <v>51</v>
      </c>
      <c r="H35" s="16">
        <v>51</v>
      </c>
      <c r="I35" s="108"/>
      <c r="J35" s="20" t="s">
        <v>8</v>
      </c>
      <c r="K35" s="15">
        <v>0</v>
      </c>
      <c r="L35" s="15">
        <v>30</v>
      </c>
      <c r="M35" s="15">
        <v>21</v>
      </c>
      <c r="N35" s="15">
        <v>0</v>
      </c>
      <c r="O35" s="15">
        <v>0</v>
      </c>
      <c r="P35" s="16">
        <v>0</v>
      </c>
      <c r="T35"/>
    </row>
    <row r="36" spans="2:20" s="1" customFormat="1" ht="15.75" thickBot="1">
      <c r="B36" s="17" t="s">
        <v>64</v>
      </c>
      <c r="C36" s="18">
        <v>1209</v>
      </c>
      <c r="D36" s="18">
        <v>2033.133</v>
      </c>
      <c r="E36" s="18">
        <v>3575.6030000000001</v>
      </c>
      <c r="F36" s="18">
        <v>5656.5029999999997</v>
      </c>
      <c r="G36" s="18">
        <v>9944.5629999999983</v>
      </c>
      <c r="H36" s="19">
        <v>11196.562999999998</v>
      </c>
      <c r="I36" s="108"/>
      <c r="J36" s="17" t="s">
        <v>64</v>
      </c>
      <c r="K36" s="18">
        <v>1209</v>
      </c>
      <c r="L36" s="18">
        <v>824.13300000000004</v>
      </c>
      <c r="M36" s="18">
        <v>1542.47</v>
      </c>
      <c r="N36" s="18">
        <v>2080.8999999999996</v>
      </c>
      <c r="O36" s="18">
        <v>4288.0599999999995</v>
      </c>
      <c r="P36" s="19">
        <v>1252</v>
      </c>
      <c r="R36"/>
      <c r="T36"/>
    </row>
    <row r="37" spans="2:20" s="1" customFormat="1" ht="15.75" thickBot="1">
      <c r="B37" s="21" t="s">
        <v>65</v>
      </c>
      <c r="C37" s="18">
        <v>3240.9</v>
      </c>
      <c r="D37" s="18">
        <v>8904.0329999999994</v>
      </c>
      <c r="E37" s="18">
        <v>10446.502999999999</v>
      </c>
      <c r="F37" s="18">
        <v>12527.402999999998</v>
      </c>
      <c r="G37" s="18">
        <v>16815.462999999996</v>
      </c>
      <c r="H37" s="19">
        <v>18067.462999999996</v>
      </c>
      <c r="I37" s="108"/>
      <c r="J37" s="21" t="s">
        <v>65</v>
      </c>
      <c r="K37" s="18">
        <v>3240.9</v>
      </c>
      <c r="L37" s="18">
        <v>5663.1329999999998</v>
      </c>
      <c r="M37" s="18">
        <v>1542.47</v>
      </c>
      <c r="N37" s="18">
        <v>2080.8999999999996</v>
      </c>
      <c r="O37" s="18">
        <v>4288.0599999999995</v>
      </c>
      <c r="P37" s="19">
        <v>1252</v>
      </c>
      <c r="R37"/>
      <c r="T37"/>
    </row>
    <row r="38" spans="2:20" s="1" customFormat="1" ht="15.75" thickBot="1">
      <c r="B38" s="21" t="s">
        <v>9</v>
      </c>
      <c r="C38" s="22">
        <v>4762.9839929999998</v>
      </c>
      <c r="D38" s="22">
        <v>11871.356304999999</v>
      </c>
      <c r="E38" s="22">
        <v>13874.702885999999</v>
      </c>
      <c r="F38" s="22">
        <v>16454.449789999999</v>
      </c>
      <c r="G38" s="22">
        <v>21229.398926999998</v>
      </c>
      <c r="H38" s="23">
        <v>24142.791522</v>
      </c>
      <c r="I38" s="108"/>
      <c r="J38" s="21" t="s">
        <v>9</v>
      </c>
      <c r="K38" s="22">
        <v>4762.9839929999998</v>
      </c>
      <c r="L38" s="22">
        <v>7108.3723119999995</v>
      </c>
      <c r="M38" s="22">
        <v>2003.346581</v>
      </c>
      <c r="N38" s="22">
        <v>2579.7469039999996</v>
      </c>
      <c r="O38" s="22">
        <v>4774.9491369999996</v>
      </c>
      <c r="P38" s="23">
        <v>2913.3925950000003</v>
      </c>
      <c r="R38"/>
      <c r="T38"/>
    </row>
    <row r="39" spans="2:20" s="1" customFormat="1">
      <c r="B39" s="20" t="s">
        <v>35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6">
        <v>0</v>
      </c>
      <c r="I39" s="108"/>
      <c r="J39" s="20" t="s">
        <v>35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76">
        <v>0</v>
      </c>
      <c r="R39"/>
      <c r="T39"/>
    </row>
    <row r="40" spans="2:20" s="1" customFormat="1">
      <c r="B40" s="20" t="s">
        <v>39</v>
      </c>
      <c r="C40" s="15">
        <v>2119.9989999999998</v>
      </c>
      <c r="D40" s="15">
        <v>4294.4549158173995</v>
      </c>
      <c r="E40" s="15">
        <v>5026.3549158173992</v>
      </c>
      <c r="F40" s="15">
        <v>5026.3549158173992</v>
      </c>
      <c r="G40" s="15">
        <v>5026.3549158173992</v>
      </c>
      <c r="H40" s="16">
        <v>5026.3549158173992</v>
      </c>
      <c r="I40" s="108"/>
      <c r="J40" s="20" t="s">
        <v>39</v>
      </c>
      <c r="K40" s="15">
        <v>2119.9989999999998</v>
      </c>
      <c r="L40" s="15">
        <v>2174.4559158173997</v>
      </c>
      <c r="M40" s="15">
        <v>731.9</v>
      </c>
      <c r="N40" s="15">
        <v>0</v>
      </c>
      <c r="O40" s="15">
        <v>0</v>
      </c>
      <c r="P40" s="16">
        <v>0</v>
      </c>
      <c r="R40"/>
      <c r="T40"/>
    </row>
    <row r="41" spans="2:20" s="1" customFormat="1">
      <c r="B41" s="20" t="s">
        <v>53</v>
      </c>
      <c r="C41" s="15">
        <v>0</v>
      </c>
      <c r="D41" s="15">
        <v>74.902999999999992</v>
      </c>
      <c r="E41" s="15">
        <v>74.902999999999992</v>
      </c>
      <c r="F41" s="15">
        <v>74.902999999999992</v>
      </c>
      <c r="G41" s="15">
        <v>74.902999999999992</v>
      </c>
      <c r="H41" s="16">
        <v>74.902999999999992</v>
      </c>
      <c r="I41" s="108"/>
      <c r="J41" s="20" t="s">
        <v>53</v>
      </c>
      <c r="K41" s="15">
        <v>0</v>
      </c>
      <c r="L41" s="15">
        <v>74.902999999999992</v>
      </c>
      <c r="M41" s="15">
        <v>0</v>
      </c>
      <c r="N41" s="15">
        <v>0</v>
      </c>
      <c r="O41" s="15">
        <v>0</v>
      </c>
      <c r="P41" s="16">
        <v>0</v>
      </c>
      <c r="R41"/>
      <c r="T41"/>
    </row>
    <row r="42" spans="2:20" s="1" customFormat="1">
      <c r="B42" s="20" t="s">
        <v>54</v>
      </c>
      <c r="C42" s="15">
        <v>250.70600000000002</v>
      </c>
      <c r="D42" s="15">
        <v>250.70600000000002</v>
      </c>
      <c r="E42" s="15">
        <v>250.70600000000002</v>
      </c>
      <c r="F42" s="15">
        <v>250.70600000000002</v>
      </c>
      <c r="G42" s="15">
        <v>250.70600000000002</v>
      </c>
      <c r="H42" s="16">
        <v>250.70600000000002</v>
      </c>
      <c r="I42" s="108"/>
      <c r="J42" s="20" t="s">
        <v>54</v>
      </c>
      <c r="K42" s="15">
        <v>250.70600000000002</v>
      </c>
      <c r="L42" s="15">
        <v>0</v>
      </c>
      <c r="M42" s="15">
        <v>0</v>
      </c>
      <c r="N42" s="15">
        <v>0</v>
      </c>
      <c r="O42" s="15">
        <v>0</v>
      </c>
      <c r="P42" s="16">
        <v>0</v>
      </c>
      <c r="R42"/>
      <c r="T42"/>
    </row>
    <row r="43" spans="2:20" s="1" customFormat="1">
      <c r="B43" s="20" t="s">
        <v>4</v>
      </c>
      <c r="C43" s="15">
        <v>0</v>
      </c>
      <c r="D43" s="15">
        <v>2751.6460000000002</v>
      </c>
      <c r="E43" s="15">
        <v>2751.6460000000002</v>
      </c>
      <c r="F43" s="15">
        <v>2751.6460000000002</v>
      </c>
      <c r="G43" s="15">
        <v>2751.6460000000002</v>
      </c>
      <c r="H43" s="16">
        <v>3964.1460000000002</v>
      </c>
      <c r="I43" s="108"/>
      <c r="J43" s="20" t="s">
        <v>4</v>
      </c>
      <c r="K43" s="15">
        <v>0</v>
      </c>
      <c r="L43" s="15">
        <v>2751.6460000000002</v>
      </c>
      <c r="M43" s="15">
        <v>0</v>
      </c>
      <c r="N43" s="15">
        <v>0</v>
      </c>
      <c r="O43" s="15">
        <v>0</v>
      </c>
      <c r="P43" s="16">
        <v>1212.5</v>
      </c>
      <c r="R43"/>
      <c r="T43"/>
    </row>
    <row r="44" spans="2:20" s="1" customFormat="1">
      <c r="B44" s="20" t="s">
        <v>38</v>
      </c>
      <c r="C44" s="15">
        <v>1955.501</v>
      </c>
      <c r="D44" s="15">
        <v>1955.501</v>
      </c>
      <c r="E44" s="15">
        <v>1955.501</v>
      </c>
      <c r="F44" s="15">
        <v>1955.501</v>
      </c>
      <c r="G44" s="15">
        <v>1955.501</v>
      </c>
      <c r="H44" s="16">
        <v>1955.501</v>
      </c>
      <c r="I44" s="108"/>
      <c r="J44" s="20" t="s">
        <v>38</v>
      </c>
      <c r="K44" s="15">
        <v>1955.501</v>
      </c>
      <c r="L44" s="15">
        <v>0</v>
      </c>
      <c r="M44" s="15">
        <v>0</v>
      </c>
      <c r="N44" s="15">
        <v>0</v>
      </c>
      <c r="O44" s="15">
        <v>0</v>
      </c>
      <c r="P44" s="16">
        <v>0</v>
      </c>
      <c r="R44"/>
      <c r="T44"/>
    </row>
    <row r="45" spans="2:20" s="1" customFormat="1" ht="15.75" thickBot="1">
      <c r="B45" s="24" t="s">
        <v>5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6">
        <v>0</v>
      </c>
      <c r="I45" s="108"/>
      <c r="J45" s="24" t="s">
        <v>5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  <c r="R45"/>
      <c r="T45"/>
    </row>
    <row r="46" spans="2:20" s="1" customFormat="1" ht="15.75" thickBot="1">
      <c r="B46" s="21" t="s">
        <v>10</v>
      </c>
      <c r="C46" s="22">
        <v>4326.2060000000001</v>
      </c>
      <c r="D46" s="22">
        <v>9327.2109158173989</v>
      </c>
      <c r="E46" s="22">
        <v>10059.110915817399</v>
      </c>
      <c r="F46" s="22">
        <v>10059.110915817399</v>
      </c>
      <c r="G46" s="22">
        <v>10059.110915817399</v>
      </c>
      <c r="H46" s="23">
        <v>11271.610915817399</v>
      </c>
      <c r="I46" s="108"/>
      <c r="J46" s="21" t="s">
        <v>10</v>
      </c>
      <c r="K46" s="22">
        <v>4326.2060000000001</v>
      </c>
      <c r="L46" s="22">
        <v>5001.0049158173997</v>
      </c>
      <c r="M46" s="22">
        <v>731.9</v>
      </c>
      <c r="N46" s="22">
        <v>0</v>
      </c>
      <c r="O46" s="22">
        <v>0</v>
      </c>
      <c r="P46" s="23">
        <v>1212.5</v>
      </c>
      <c r="R46"/>
      <c r="T46"/>
    </row>
    <row r="47" spans="2:20" s="1" customFormat="1" ht="15.75" thickBot="1">
      <c r="B47" s="21" t="s">
        <v>11</v>
      </c>
      <c r="C47" s="22">
        <v>436.7779929999997</v>
      </c>
      <c r="D47" s="22">
        <v>2544.1453891825995</v>
      </c>
      <c r="E47" s="22">
        <v>3815.5919701825997</v>
      </c>
      <c r="F47" s="22">
        <v>6395.3388741825993</v>
      </c>
      <c r="G47" s="22">
        <v>11170.288011182598</v>
      </c>
      <c r="H47" s="23">
        <v>12871.180606182599</v>
      </c>
      <c r="I47" s="108"/>
      <c r="J47" s="21" t="s">
        <v>11</v>
      </c>
      <c r="K47" s="22">
        <v>436.7779929999997</v>
      </c>
      <c r="L47" s="22">
        <v>2107.3673961825998</v>
      </c>
      <c r="M47" s="22">
        <v>1271.4465810000002</v>
      </c>
      <c r="N47" s="22">
        <v>2579.7469039999996</v>
      </c>
      <c r="O47" s="22">
        <v>4774.9491369999996</v>
      </c>
      <c r="P47" s="23">
        <v>1700.8925950000003</v>
      </c>
      <c r="R47"/>
      <c r="T47"/>
    </row>
    <row r="48" spans="2:20" s="1" customFormat="1">
      <c r="B48" s="9"/>
      <c r="C48" s="27"/>
      <c r="D48" s="27"/>
      <c r="E48" s="27"/>
      <c r="F48" s="27"/>
      <c r="G48" s="27"/>
      <c r="H48" s="27"/>
      <c r="I48" s="108"/>
      <c r="J48" s="9"/>
      <c r="K48" s="27"/>
      <c r="L48" s="27"/>
      <c r="M48" s="27"/>
      <c r="N48" s="27"/>
      <c r="O48" s="27"/>
      <c r="P48" s="27"/>
      <c r="R48"/>
      <c r="T48"/>
    </row>
    <row r="49" spans="1:20" ht="20.25" thickBot="1">
      <c r="A49" s="1"/>
      <c r="B49" s="8" t="s">
        <v>12</v>
      </c>
      <c r="C49" s="28"/>
      <c r="D49" s="9"/>
      <c r="E49" s="9"/>
      <c r="F49" s="9"/>
      <c r="G49" s="9"/>
      <c r="I49" s="108"/>
      <c r="J49" s="8" t="s">
        <v>12</v>
      </c>
      <c r="K49" s="28" t="s">
        <v>13</v>
      </c>
      <c r="L49" s="9"/>
      <c r="M49" s="9"/>
      <c r="N49" s="9"/>
      <c r="O49" s="9"/>
      <c r="R49"/>
      <c r="T49"/>
    </row>
    <row r="50" spans="1:20" ht="15.75" thickBot="1">
      <c r="A50" s="1"/>
      <c r="B50" s="10"/>
      <c r="C50" s="11">
        <v>2017</v>
      </c>
      <c r="D50" s="12">
        <v>2020</v>
      </c>
      <c r="E50" s="12">
        <v>2023</v>
      </c>
      <c r="F50" s="12">
        <v>2026</v>
      </c>
      <c r="G50" s="12">
        <v>2029</v>
      </c>
      <c r="H50" s="13">
        <v>2031</v>
      </c>
      <c r="I50" s="108"/>
      <c r="J50" s="10"/>
      <c r="K50" s="11">
        <v>2017</v>
      </c>
      <c r="L50" s="12">
        <v>2020</v>
      </c>
      <c r="M50" s="12">
        <v>2023</v>
      </c>
      <c r="N50" s="12">
        <v>2026</v>
      </c>
      <c r="O50" s="12">
        <v>2029</v>
      </c>
      <c r="P50" s="13">
        <v>2031</v>
      </c>
      <c r="R50"/>
      <c r="T50"/>
    </row>
    <row r="51" spans="1:20">
      <c r="A51" s="1"/>
      <c r="B51" s="14" t="s">
        <v>35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6">
        <v>0</v>
      </c>
      <c r="I51" s="108"/>
      <c r="J51" s="14" t="s">
        <v>35</v>
      </c>
      <c r="K51" s="74">
        <v>0</v>
      </c>
      <c r="L51" s="75">
        <v>0</v>
      </c>
      <c r="M51" s="75">
        <v>0</v>
      </c>
      <c r="N51" s="75">
        <v>0</v>
      </c>
      <c r="O51" s="75">
        <v>0</v>
      </c>
      <c r="P51" s="76">
        <v>0</v>
      </c>
      <c r="T51"/>
    </row>
    <row r="52" spans="1:20">
      <c r="A52" s="1"/>
      <c r="B52" s="14" t="s">
        <v>39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6">
        <v>0</v>
      </c>
      <c r="I52" s="108"/>
      <c r="J52" s="14" t="s">
        <v>39</v>
      </c>
      <c r="K52" s="77">
        <v>0</v>
      </c>
      <c r="L52" s="15">
        <v>0</v>
      </c>
      <c r="M52" s="15">
        <v>0</v>
      </c>
      <c r="N52" s="15">
        <v>0</v>
      </c>
      <c r="O52" s="15">
        <v>0</v>
      </c>
      <c r="P52" s="16">
        <v>0</v>
      </c>
      <c r="T52"/>
    </row>
    <row r="53" spans="1:20">
      <c r="A53" s="1"/>
      <c r="B53" s="14" t="s">
        <v>50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6">
        <v>0</v>
      </c>
      <c r="I53" s="108"/>
      <c r="J53" s="14" t="s">
        <v>50</v>
      </c>
      <c r="K53" s="77">
        <v>0</v>
      </c>
      <c r="L53" s="15">
        <v>0</v>
      </c>
      <c r="M53" s="15">
        <v>0</v>
      </c>
      <c r="N53" s="15">
        <v>0</v>
      </c>
      <c r="O53" s="15">
        <v>0</v>
      </c>
      <c r="P53" s="16">
        <v>0</v>
      </c>
      <c r="T53"/>
    </row>
    <row r="54" spans="1:20">
      <c r="A54" s="1"/>
      <c r="B54" s="14" t="s">
        <v>51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6">
        <v>0</v>
      </c>
      <c r="I54" s="108"/>
      <c r="J54" s="14" t="s">
        <v>51</v>
      </c>
      <c r="K54" s="77">
        <v>0</v>
      </c>
      <c r="L54" s="15">
        <v>0</v>
      </c>
      <c r="M54" s="15">
        <v>0</v>
      </c>
      <c r="N54" s="15">
        <v>0</v>
      </c>
      <c r="O54" s="15">
        <v>0</v>
      </c>
      <c r="P54" s="16">
        <v>0</v>
      </c>
      <c r="T54"/>
    </row>
    <row r="55" spans="1:20">
      <c r="A55" s="1"/>
      <c r="B55" s="14" t="s">
        <v>52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6">
        <v>0</v>
      </c>
      <c r="I55" s="108"/>
      <c r="J55" s="14" t="s">
        <v>52</v>
      </c>
      <c r="K55" s="77">
        <v>0</v>
      </c>
      <c r="L55" s="15">
        <v>0</v>
      </c>
      <c r="M55" s="15">
        <v>0</v>
      </c>
      <c r="N55" s="15">
        <v>0</v>
      </c>
      <c r="O55" s="15">
        <v>0</v>
      </c>
      <c r="P55" s="16">
        <v>0</v>
      </c>
      <c r="T55"/>
    </row>
    <row r="56" spans="1:20">
      <c r="A56" s="1"/>
      <c r="B56" s="14" t="s">
        <v>4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6">
        <v>0</v>
      </c>
      <c r="I56" s="108"/>
      <c r="J56" s="14" t="s">
        <v>4</v>
      </c>
      <c r="K56" s="77">
        <v>0</v>
      </c>
      <c r="L56" s="15">
        <v>0</v>
      </c>
      <c r="M56" s="15">
        <v>0</v>
      </c>
      <c r="N56" s="15">
        <v>0</v>
      </c>
      <c r="O56" s="15">
        <v>0</v>
      </c>
      <c r="P56" s="16">
        <v>0</v>
      </c>
      <c r="T56"/>
    </row>
    <row r="57" spans="1:20" ht="15.75" thickBot="1">
      <c r="A57" s="1"/>
      <c r="B57" s="14" t="s">
        <v>5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6">
        <v>0</v>
      </c>
      <c r="I57" s="108"/>
      <c r="J57" s="14" t="s">
        <v>5</v>
      </c>
      <c r="K57" s="78">
        <v>0</v>
      </c>
      <c r="L57" s="25">
        <v>0</v>
      </c>
      <c r="M57" s="25">
        <v>0</v>
      </c>
      <c r="N57" s="25">
        <v>0</v>
      </c>
      <c r="O57" s="25">
        <v>0</v>
      </c>
      <c r="P57" s="26">
        <v>0</v>
      </c>
      <c r="T57"/>
    </row>
    <row r="58" spans="1:20" ht="15.75" thickBot="1">
      <c r="A58" s="1"/>
      <c r="B58" s="17" t="s">
        <v>60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9">
        <v>0</v>
      </c>
      <c r="I58" s="108"/>
      <c r="J58" s="17" t="s">
        <v>60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9">
        <v>0</v>
      </c>
      <c r="T58"/>
    </row>
    <row r="59" spans="1:20">
      <c r="A59" s="1"/>
      <c r="B59" s="20" t="s">
        <v>6</v>
      </c>
      <c r="C59" s="15">
        <v>8</v>
      </c>
      <c r="D59" s="15">
        <v>66</v>
      </c>
      <c r="E59" s="15">
        <v>196</v>
      </c>
      <c r="F59" s="15">
        <v>196</v>
      </c>
      <c r="G59" s="15">
        <v>196</v>
      </c>
      <c r="H59" s="16">
        <v>250</v>
      </c>
      <c r="I59" s="108"/>
      <c r="J59" s="20" t="s">
        <v>6</v>
      </c>
      <c r="K59" s="74">
        <v>8</v>
      </c>
      <c r="L59" s="15">
        <v>58</v>
      </c>
      <c r="M59" s="15">
        <v>130</v>
      </c>
      <c r="N59" s="15">
        <v>0</v>
      </c>
      <c r="O59" s="15">
        <v>0</v>
      </c>
      <c r="P59" s="76">
        <v>54</v>
      </c>
      <c r="T59"/>
    </row>
    <row r="60" spans="1:20">
      <c r="A60" s="1"/>
      <c r="B60" s="20" t="s">
        <v>7</v>
      </c>
      <c r="C60" s="15">
        <v>210.883298</v>
      </c>
      <c r="D60" s="15">
        <v>886.24892</v>
      </c>
      <c r="E60" s="15">
        <v>886.24892</v>
      </c>
      <c r="F60" s="15">
        <v>886.24892</v>
      </c>
      <c r="G60" s="15">
        <v>886.24892</v>
      </c>
      <c r="H60" s="16">
        <v>886.24892</v>
      </c>
      <c r="I60" s="108"/>
      <c r="J60" s="20" t="s">
        <v>7</v>
      </c>
      <c r="K60" s="15">
        <v>210.883298</v>
      </c>
      <c r="L60" s="15">
        <v>675.36562200000003</v>
      </c>
      <c r="M60" s="15">
        <v>0</v>
      </c>
      <c r="N60" s="15">
        <v>0</v>
      </c>
      <c r="O60" s="15">
        <v>0</v>
      </c>
      <c r="P60" s="16">
        <v>0</v>
      </c>
      <c r="T60"/>
    </row>
    <row r="61" spans="1:20">
      <c r="A61" s="1"/>
      <c r="B61" s="20" t="s">
        <v>34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6">
        <v>0</v>
      </c>
      <c r="I61" s="108"/>
      <c r="J61" s="20" t="s">
        <v>34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  <c r="T61"/>
    </row>
    <row r="62" spans="1:20" ht="15.75" thickBot="1">
      <c r="A62" s="1"/>
      <c r="B62" s="20" t="s">
        <v>8</v>
      </c>
      <c r="C62" s="15">
        <v>16.190000000000001</v>
      </c>
      <c r="D62" s="15">
        <v>16.190000000000001</v>
      </c>
      <c r="E62" s="15">
        <v>16.190000000000001</v>
      </c>
      <c r="F62" s="15">
        <v>16.190000000000001</v>
      </c>
      <c r="G62" s="15">
        <v>16.190000000000001</v>
      </c>
      <c r="H62" s="16">
        <v>16.190000000000001</v>
      </c>
      <c r="I62" s="108"/>
      <c r="J62" s="20" t="s">
        <v>8</v>
      </c>
      <c r="K62" s="15">
        <v>16.190000000000001</v>
      </c>
      <c r="L62" s="15">
        <v>0</v>
      </c>
      <c r="M62" s="15">
        <v>0</v>
      </c>
      <c r="N62" s="15">
        <v>0</v>
      </c>
      <c r="O62" s="15">
        <v>0</v>
      </c>
      <c r="P62" s="16">
        <v>0</v>
      </c>
      <c r="T62"/>
    </row>
    <row r="63" spans="1:20" ht="15.75" thickBot="1">
      <c r="A63" s="1"/>
      <c r="B63" s="17" t="s">
        <v>61</v>
      </c>
      <c r="C63" s="18">
        <v>235.07329799999999</v>
      </c>
      <c r="D63" s="18">
        <v>968.43892000000005</v>
      </c>
      <c r="E63" s="18">
        <v>1098.4389200000001</v>
      </c>
      <c r="F63" s="18">
        <v>1098.4389200000001</v>
      </c>
      <c r="G63" s="18">
        <v>1098.4389200000001</v>
      </c>
      <c r="H63" s="19">
        <v>1152.4389200000001</v>
      </c>
      <c r="I63" s="108"/>
      <c r="J63" s="17" t="s">
        <v>61</v>
      </c>
      <c r="K63" s="18">
        <v>235.07329799999999</v>
      </c>
      <c r="L63" s="18">
        <v>733.36562200000003</v>
      </c>
      <c r="M63" s="18">
        <v>130</v>
      </c>
      <c r="N63" s="18">
        <v>0</v>
      </c>
      <c r="O63" s="18">
        <v>0</v>
      </c>
      <c r="P63" s="19">
        <v>54</v>
      </c>
      <c r="R63"/>
      <c r="T63"/>
    </row>
    <row r="64" spans="1:20" ht="15.75" thickBot="1">
      <c r="A64" s="1"/>
      <c r="B64" s="21" t="s">
        <v>63</v>
      </c>
      <c r="C64" s="22">
        <v>235.07329799999999</v>
      </c>
      <c r="D64" s="22">
        <v>968.43892000000005</v>
      </c>
      <c r="E64" s="22">
        <v>1098.4389200000001</v>
      </c>
      <c r="F64" s="22">
        <v>1098.4389200000001</v>
      </c>
      <c r="G64" s="22">
        <v>1098.4389200000001</v>
      </c>
      <c r="H64" s="23">
        <v>1152.4389200000001</v>
      </c>
      <c r="I64" s="108"/>
      <c r="J64" s="21" t="s">
        <v>63</v>
      </c>
      <c r="K64" s="22">
        <v>235.07329799999999</v>
      </c>
      <c r="L64" s="22">
        <v>733.36562200000003</v>
      </c>
      <c r="M64" s="22">
        <v>130</v>
      </c>
      <c r="N64" s="22">
        <v>0</v>
      </c>
      <c r="O64" s="22">
        <v>0</v>
      </c>
      <c r="P64" s="23">
        <v>54</v>
      </c>
      <c r="R64"/>
      <c r="T64"/>
    </row>
    <row r="65" spans="2:20" s="1" customFormat="1">
      <c r="B65" s="14" t="s">
        <v>35</v>
      </c>
      <c r="C65" s="15">
        <v>35</v>
      </c>
      <c r="D65" s="15">
        <v>35</v>
      </c>
      <c r="E65" s="15">
        <v>35</v>
      </c>
      <c r="F65" s="15">
        <v>35</v>
      </c>
      <c r="G65" s="15">
        <v>35</v>
      </c>
      <c r="H65" s="16">
        <v>35</v>
      </c>
      <c r="I65" s="108"/>
      <c r="J65" s="14" t="s">
        <v>35</v>
      </c>
      <c r="K65" s="15">
        <v>35</v>
      </c>
      <c r="L65" s="75">
        <v>0</v>
      </c>
      <c r="M65" s="75">
        <v>0</v>
      </c>
      <c r="N65" s="75">
        <v>0</v>
      </c>
      <c r="O65" s="75">
        <v>0</v>
      </c>
      <c r="P65" s="76">
        <v>0</v>
      </c>
      <c r="T65"/>
    </row>
    <row r="66" spans="2:20" s="1" customFormat="1">
      <c r="B66" s="14" t="s">
        <v>39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6">
        <v>0</v>
      </c>
      <c r="I66" s="108"/>
      <c r="J66" s="14" t="s">
        <v>39</v>
      </c>
      <c r="K66" s="77">
        <v>0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  <c r="T66"/>
    </row>
    <row r="67" spans="2:20" s="1" customFormat="1">
      <c r="B67" s="14" t="s">
        <v>50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6">
        <v>0</v>
      </c>
      <c r="I67" s="108"/>
      <c r="J67" s="14" t="s">
        <v>50</v>
      </c>
      <c r="K67" s="77">
        <v>0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  <c r="T67"/>
    </row>
    <row r="68" spans="2:20" s="1" customFormat="1">
      <c r="B68" s="14" t="s">
        <v>51</v>
      </c>
      <c r="C68" s="15">
        <v>674</v>
      </c>
      <c r="D68" s="15">
        <v>740</v>
      </c>
      <c r="E68" s="15">
        <v>740</v>
      </c>
      <c r="F68" s="15">
        <v>740</v>
      </c>
      <c r="G68" s="15">
        <v>740</v>
      </c>
      <c r="H68" s="16">
        <v>740</v>
      </c>
      <c r="I68" s="108"/>
      <c r="J68" s="14" t="s">
        <v>51</v>
      </c>
      <c r="K68" s="77">
        <v>674</v>
      </c>
      <c r="L68" s="15">
        <v>66</v>
      </c>
      <c r="M68" s="15">
        <v>0</v>
      </c>
      <c r="N68" s="15">
        <v>0</v>
      </c>
      <c r="O68" s="15">
        <v>0</v>
      </c>
      <c r="P68" s="16">
        <v>0</v>
      </c>
      <c r="T68"/>
    </row>
    <row r="69" spans="2:20" s="1" customFormat="1">
      <c r="B69" s="14" t="s">
        <v>52</v>
      </c>
      <c r="C69" s="15">
        <v>0</v>
      </c>
      <c r="D69" s="15">
        <v>531</v>
      </c>
      <c r="E69" s="15">
        <v>531</v>
      </c>
      <c r="F69" s="15">
        <v>531</v>
      </c>
      <c r="G69" s="15">
        <v>531</v>
      </c>
      <c r="H69" s="16">
        <v>531</v>
      </c>
      <c r="I69" s="108"/>
      <c r="J69" s="14" t="s">
        <v>52</v>
      </c>
      <c r="K69" s="77">
        <v>0</v>
      </c>
      <c r="L69" s="15">
        <v>531</v>
      </c>
      <c r="M69" s="15">
        <v>0</v>
      </c>
      <c r="N69" s="15">
        <v>0</v>
      </c>
      <c r="O69" s="15">
        <v>0</v>
      </c>
      <c r="P69" s="16">
        <v>0</v>
      </c>
      <c r="T69"/>
    </row>
    <row r="70" spans="2:20" s="1" customFormat="1">
      <c r="B70" s="14" t="s">
        <v>4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6">
        <v>0</v>
      </c>
      <c r="I70" s="108"/>
      <c r="J70" s="14" t="s">
        <v>4</v>
      </c>
      <c r="K70" s="77">
        <v>0</v>
      </c>
      <c r="L70" s="15">
        <v>0</v>
      </c>
      <c r="M70" s="15">
        <v>0</v>
      </c>
      <c r="N70" s="15">
        <v>0</v>
      </c>
      <c r="O70" s="15">
        <v>0</v>
      </c>
      <c r="P70" s="16">
        <v>0</v>
      </c>
      <c r="T70"/>
    </row>
    <row r="71" spans="2:20" s="1" customFormat="1" ht="15.75" thickBot="1">
      <c r="B71" s="14" t="s">
        <v>5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6">
        <v>0</v>
      </c>
      <c r="I71" s="108"/>
      <c r="J71" s="14" t="s">
        <v>5</v>
      </c>
      <c r="K71" s="77">
        <v>0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  <c r="T71"/>
    </row>
    <row r="72" spans="2:20" s="1" customFormat="1" ht="15.75" thickBot="1">
      <c r="B72" s="17" t="s">
        <v>62</v>
      </c>
      <c r="C72" s="18">
        <v>709</v>
      </c>
      <c r="D72" s="18">
        <v>1306</v>
      </c>
      <c r="E72" s="18">
        <v>1306</v>
      </c>
      <c r="F72" s="18">
        <v>1306</v>
      </c>
      <c r="G72" s="18">
        <v>1306</v>
      </c>
      <c r="H72" s="19">
        <v>1306</v>
      </c>
      <c r="I72" s="108"/>
      <c r="J72" s="17" t="s">
        <v>62</v>
      </c>
      <c r="K72" s="18">
        <v>709</v>
      </c>
      <c r="L72" s="18">
        <v>597</v>
      </c>
      <c r="M72" s="18">
        <v>0</v>
      </c>
      <c r="N72" s="18">
        <v>0</v>
      </c>
      <c r="O72" s="18">
        <v>0</v>
      </c>
      <c r="P72" s="19">
        <v>0</v>
      </c>
      <c r="T72"/>
    </row>
    <row r="73" spans="2:20" s="1" customFormat="1">
      <c r="B73" s="20" t="s">
        <v>6</v>
      </c>
      <c r="C73" s="15">
        <v>8</v>
      </c>
      <c r="D73" s="15">
        <v>8</v>
      </c>
      <c r="E73" s="15">
        <v>8</v>
      </c>
      <c r="F73" s="15">
        <v>8</v>
      </c>
      <c r="G73" s="15">
        <v>8</v>
      </c>
      <c r="H73" s="16">
        <v>8</v>
      </c>
      <c r="I73" s="108"/>
      <c r="J73" s="20" t="s">
        <v>6</v>
      </c>
      <c r="K73" s="15">
        <v>8</v>
      </c>
      <c r="L73" s="15">
        <v>0</v>
      </c>
      <c r="M73" s="15">
        <v>0</v>
      </c>
      <c r="N73" s="15">
        <v>0</v>
      </c>
      <c r="O73" s="15">
        <v>0</v>
      </c>
      <c r="P73" s="76">
        <v>0</v>
      </c>
      <c r="T73"/>
    </row>
    <row r="74" spans="2:20" s="1" customFormat="1">
      <c r="B74" s="20" t="s">
        <v>7</v>
      </c>
      <c r="C74" s="15">
        <v>7.5</v>
      </c>
      <c r="D74" s="15">
        <v>23.433</v>
      </c>
      <c r="E74" s="15">
        <v>23.433</v>
      </c>
      <c r="F74" s="15">
        <v>23.433</v>
      </c>
      <c r="G74" s="15">
        <v>23.433</v>
      </c>
      <c r="H74" s="16">
        <v>23.433</v>
      </c>
      <c r="I74" s="108"/>
      <c r="J74" s="20" t="s">
        <v>7</v>
      </c>
      <c r="K74" s="15">
        <v>7.5</v>
      </c>
      <c r="L74" s="15">
        <v>15.933</v>
      </c>
      <c r="M74" s="15">
        <v>0</v>
      </c>
      <c r="N74" s="15">
        <v>0</v>
      </c>
      <c r="O74" s="15">
        <v>0</v>
      </c>
      <c r="P74" s="16">
        <v>0</v>
      </c>
      <c r="T74"/>
    </row>
    <row r="75" spans="2:20" s="1" customFormat="1">
      <c r="B75" s="20" t="s">
        <v>34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6">
        <v>0</v>
      </c>
      <c r="I75" s="108"/>
      <c r="J75" s="20" t="s">
        <v>34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6">
        <v>0</v>
      </c>
      <c r="T75"/>
    </row>
    <row r="76" spans="2:20" s="1" customFormat="1" ht="15.75" thickBot="1">
      <c r="B76" s="20" t="s">
        <v>8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6">
        <v>0</v>
      </c>
      <c r="I76" s="108"/>
      <c r="J76" s="20" t="s">
        <v>8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6">
        <v>0</v>
      </c>
      <c r="T76"/>
    </row>
    <row r="77" spans="2:20" s="1" customFormat="1" ht="15.75" thickBot="1">
      <c r="B77" s="17" t="s">
        <v>64</v>
      </c>
      <c r="C77" s="18">
        <v>15.5</v>
      </c>
      <c r="D77" s="18">
        <v>31.433</v>
      </c>
      <c r="E77" s="18">
        <v>31.433</v>
      </c>
      <c r="F77" s="18">
        <v>31.433</v>
      </c>
      <c r="G77" s="18">
        <v>31.433</v>
      </c>
      <c r="H77" s="19">
        <v>31.433</v>
      </c>
      <c r="I77" s="108"/>
      <c r="J77" s="17" t="s">
        <v>64</v>
      </c>
      <c r="K77" s="18">
        <v>15.5</v>
      </c>
      <c r="L77" s="18">
        <v>15.933</v>
      </c>
      <c r="M77" s="18">
        <v>0</v>
      </c>
      <c r="N77" s="18">
        <v>0</v>
      </c>
      <c r="O77" s="18">
        <v>0</v>
      </c>
      <c r="P77" s="19">
        <v>0</v>
      </c>
      <c r="R77"/>
      <c r="T77"/>
    </row>
    <row r="78" spans="2:20" s="1" customFormat="1" ht="15.75" thickBot="1">
      <c r="B78" s="21" t="s">
        <v>65</v>
      </c>
      <c r="C78" s="18">
        <v>724.5</v>
      </c>
      <c r="D78" s="18">
        <v>1337.433</v>
      </c>
      <c r="E78" s="18">
        <v>1337.433</v>
      </c>
      <c r="F78" s="18">
        <v>1337.433</v>
      </c>
      <c r="G78" s="18">
        <v>1337.433</v>
      </c>
      <c r="H78" s="19">
        <v>1337.433</v>
      </c>
      <c r="I78" s="108"/>
      <c r="J78" s="21" t="s">
        <v>65</v>
      </c>
      <c r="K78" s="18">
        <v>724.5</v>
      </c>
      <c r="L78" s="18">
        <v>612.93299999999999</v>
      </c>
      <c r="M78" s="18">
        <v>0</v>
      </c>
      <c r="N78" s="18">
        <v>0</v>
      </c>
      <c r="O78" s="18">
        <v>0</v>
      </c>
      <c r="P78" s="19">
        <v>0</v>
      </c>
      <c r="R78"/>
      <c r="T78"/>
    </row>
    <row r="79" spans="2:20" s="1" customFormat="1" ht="15.75" thickBot="1">
      <c r="B79" s="21" t="s">
        <v>9</v>
      </c>
      <c r="C79" s="22">
        <v>959.57329800000002</v>
      </c>
      <c r="D79" s="22">
        <v>2305.87192</v>
      </c>
      <c r="E79" s="22">
        <v>2435.87192</v>
      </c>
      <c r="F79" s="22">
        <v>2435.87192</v>
      </c>
      <c r="G79" s="22">
        <v>2435.87192</v>
      </c>
      <c r="H79" s="23">
        <v>2489.87192</v>
      </c>
      <c r="I79" s="108"/>
      <c r="J79" s="21" t="s">
        <v>9</v>
      </c>
      <c r="K79" s="22">
        <v>959.57329800000002</v>
      </c>
      <c r="L79" s="22">
        <v>1346.298622</v>
      </c>
      <c r="M79" s="22">
        <v>130</v>
      </c>
      <c r="N79" s="22">
        <v>0</v>
      </c>
      <c r="O79" s="22">
        <v>0</v>
      </c>
      <c r="P79" s="23">
        <v>54</v>
      </c>
      <c r="R79"/>
      <c r="T79"/>
    </row>
    <row r="80" spans="2:20" s="1" customFormat="1">
      <c r="B80" s="20" t="s">
        <v>35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6">
        <v>0</v>
      </c>
      <c r="I80" s="108"/>
      <c r="J80" s="20" t="s">
        <v>35</v>
      </c>
      <c r="K80" s="74">
        <v>0</v>
      </c>
      <c r="L80" s="15">
        <v>0</v>
      </c>
      <c r="M80" s="15">
        <v>0</v>
      </c>
      <c r="N80" s="15">
        <v>0</v>
      </c>
      <c r="O80" s="15">
        <v>0</v>
      </c>
      <c r="P80" s="16">
        <v>0</v>
      </c>
      <c r="R80"/>
      <c r="T80"/>
    </row>
    <row r="81" spans="1:20">
      <c r="A81" s="1"/>
      <c r="B81" s="20" t="s">
        <v>39</v>
      </c>
      <c r="C81" s="15">
        <v>1099.499</v>
      </c>
      <c r="D81" s="15">
        <v>1099.499</v>
      </c>
      <c r="E81" s="15">
        <v>1099.499</v>
      </c>
      <c r="F81" s="15">
        <v>1099.499</v>
      </c>
      <c r="G81" s="15">
        <v>1099.499</v>
      </c>
      <c r="H81" s="16">
        <v>1099.499</v>
      </c>
      <c r="I81" s="108"/>
      <c r="J81" s="20" t="s">
        <v>39</v>
      </c>
      <c r="K81" s="15">
        <v>1099.499</v>
      </c>
      <c r="L81" s="15">
        <v>0</v>
      </c>
      <c r="M81" s="15">
        <v>0</v>
      </c>
      <c r="N81" s="15">
        <v>0</v>
      </c>
      <c r="O81" s="15">
        <v>0</v>
      </c>
      <c r="P81" s="16">
        <v>0</v>
      </c>
      <c r="R81"/>
      <c r="T81"/>
    </row>
    <row r="82" spans="1:20">
      <c r="A82" s="1"/>
      <c r="B82" s="20" t="s">
        <v>53</v>
      </c>
      <c r="C82" s="15">
        <v>0</v>
      </c>
      <c r="D82" s="15">
        <v>74.902999999999992</v>
      </c>
      <c r="E82" s="15">
        <v>74.902999999999992</v>
      </c>
      <c r="F82" s="15">
        <v>74.902999999999992</v>
      </c>
      <c r="G82" s="15">
        <v>74.902999999999992</v>
      </c>
      <c r="H82" s="16">
        <v>74.902999999999992</v>
      </c>
      <c r="I82" s="108"/>
      <c r="J82" s="20" t="s">
        <v>53</v>
      </c>
      <c r="K82" s="15">
        <v>0</v>
      </c>
      <c r="L82" s="15">
        <v>74.902999999999992</v>
      </c>
      <c r="M82" s="15">
        <v>0</v>
      </c>
      <c r="N82" s="15">
        <v>0</v>
      </c>
      <c r="O82" s="15">
        <v>0</v>
      </c>
      <c r="P82" s="16">
        <v>0</v>
      </c>
      <c r="R82"/>
      <c r="T82"/>
    </row>
    <row r="83" spans="1:20">
      <c r="A83" s="1"/>
      <c r="B83" s="20" t="s">
        <v>54</v>
      </c>
      <c r="C83" s="15">
        <v>9.4789999999999992</v>
      </c>
      <c r="D83" s="15">
        <v>9.4789999999999992</v>
      </c>
      <c r="E83" s="15">
        <v>9.4789999999999992</v>
      </c>
      <c r="F83" s="15">
        <v>9.4789999999999992</v>
      </c>
      <c r="G83" s="15">
        <v>9.4789999999999992</v>
      </c>
      <c r="H83" s="16">
        <v>9.4789999999999992</v>
      </c>
      <c r="I83" s="108"/>
      <c r="J83" s="20" t="s">
        <v>54</v>
      </c>
      <c r="K83" s="15">
        <v>9.4789999999999992</v>
      </c>
      <c r="L83" s="15">
        <v>0</v>
      </c>
      <c r="M83" s="15">
        <v>0</v>
      </c>
      <c r="N83" s="15">
        <v>0</v>
      </c>
      <c r="O83" s="15">
        <v>0</v>
      </c>
      <c r="P83" s="16">
        <v>0</v>
      </c>
      <c r="R83"/>
      <c r="T83"/>
    </row>
    <row r="84" spans="1:20">
      <c r="A84" s="1"/>
      <c r="B84" s="20" t="s">
        <v>4</v>
      </c>
      <c r="C84" s="15">
        <v>0</v>
      </c>
      <c r="D84" s="15">
        <v>684.74599999999998</v>
      </c>
      <c r="E84" s="15">
        <v>684.74599999999998</v>
      </c>
      <c r="F84" s="15">
        <v>684.74599999999998</v>
      </c>
      <c r="G84" s="15">
        <v>684.74599999999998</v>
      </c>
      <c r="H84" s="16">
        <v>684.74599999999998</v>
      </c>
      <c r="I84" s="108"/>
      <c r="J84" s="20" t="s">
        <v>4</v>
      </c>
      <c r="K84" s="15">
        <v>0</v>
      </c>
      <c r="L84" s="15">
        <v>684.74599999999998</v>
      </c>
      <c r="M84" s="15">
        <v>0</v>
      </c>
      <c r="N84" s="15">
        <v>0</v>
      </c>
      <c r="O84" s="15">
        <v>0</v>
      </c>
      <c r="P84" s="16">
        <v>0</v>
      </c>
      <c r="R84"/>
      <c r="T84"/>
    </row>
    <row r="85" spans="1:20">
      <c r="A85" s="1"/>
      <c r="B85" s="20" t="s">
        <v>38</v>
      </c>
      <c r="C85" s="15">
        <v>885.30600000000004</v>
      </c>
      <c r="D85" s="15">
        <v>885.30600000000004</v>
      </c>
      <c r="E85" s="15">
        <v>885.30600000000004</v>
      </c>
      <c r="F85" s="15">
        <v>885.30600000000004</v>
      </c>
      <c r="G85" s="15">
        <v>885.30600000000004</v>
      </c>
      <c r="H85" s="16">
        <v>885.30600000000004</v>
      </c>
      <c r="I85" s="108"/>
      <c r="J85" s="20" t="s">
        <v>38</v>
      </c>
      <c r="K85" s="15">
        <v>885.30600000000004</v>
      </c>
      <c r="L85" s="15">
        <v>0</v>
      </c>
      <c r="M85" s="15">
        <v>0</v>
      </c>
      <c r="N85" s="15">
        <v>0</v>
      </c>
      <c r="O85" s="15">
        <v>0</v>
      </c>
      <c r="P85" s="16">
        <v>0</v>
      </c>
      <c r="R85"/>
      <c r="T85"/>
    </row>
    <row r="86" spans="1:20" ht="15.75" thickBot="1">
      <c r="A86" s="1"/>
      <c r="B86" s="24" t="s">
        <v>5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6">
        <v>0</v>
      </c>
      <c r="I86" s="108"/>
      <c r="J86" s="24" t="s">
        <v>5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6">
        <v>0</v>
      </c>
      <c r="R86"/>
      <c r="T86"/>
    </row>
    <row r="87" spans="1:20" ht="15.75" thickBot="1">
      <c r="A87" s="1"/>
      <c r="B87" s="21" t="s">
        <v>10</v>
      </c>
      <c r="C87" s="22">
        <v>1994.2840000000001</v>
      </c>
      <c r="D87" s="22">
        <v>2753.933</v>
      </c>
      <c r="E87" s="22">
        <v>2753.933</v>
      </c>
      <c r="F87" s="22">
        <v>2753.933</v>
      </c>
      <c r="G87" s="22">
        <v>2753.933</v>
      </c>
      <c r="H87" s="23">
        <v>2753.933</v>
      </c>
      <c r="I87" s="108"/>
      <c r="J87" s="21" t="s">
        <v>10</v>
      </c>
      <c r="K87" s="22">
        <v>1994.2840000000001</v>
      </c>
      <c r="L87" s="22">
        <v>759.649</v>
      </c>
      <c r="M87" s="22">
        <v>0</v>
      </c>
      <c r="N87" s="22">
        <v>0</v>
      </c>
      <c r="O87" s="22">
        <v>0</v>
      </c>
      <c r="P87" s="23">
        <v>0</v>
      </c>
      <c r="R87"/>
      <c r="T87"/>
    </row>
    <row r="88" spans="1:20" ht="15.75" thickBot="1">
      <c r="A88" s="1"/>
      <c r="B88" s="21" t="s">
        <v>11</v>
      </c>
      <c r="C88" s="22">
        <v>-1034.7107020000001</v>
      </c>
      <c r="D88" s="22">
        <v>-448.06108000000006</v>
      </c>
      <c r="E88" s="22">
        <v>-318.06108000000006</v>
      </c>
      <c r="F88" s="22">
        <v>-318.06108000000006</v>
      </c>
      <c r="G88" s="22">
        <v>-318.06108000000006</v>
      </c>
      <c r="H88" s="23">
        <v>-264.06108000000006</v>
      </c>
      <c r="I88" s="108"/>
      <c r="J88" s="21" t="s">
        <v>11</v>
      </c>
      <c r="K88" s="22">
        <v>-1034.7107020000001</v>
      </c>
      <c r="L88" s="22">
        <v>586.64962200000002</v>
      </c>
      <c r="M88" s="22">
        <v>130</v>
      </c>
      <c r="N88" s="22">
        <v>0</v>
      </c>
      <c r="O88" s="22">
        <v>0</v>
      </c>
      <c r="P88" s="23">
        <v>54</v>
      </c>
      <c r="R88"/>
      <c r="T88"/>
    </row>
    <row r="89" spans="1:20">
      <c r="A89" s="1"/>
      <c r="B89" s="69"/>
      <c r="C89" s="15"/>
      <c r="D89" s="15"/>
      <c r="E89" s="15"/>
      <c r="F89" s="15"/>
      <c r="G89" s="15"/>
      <c r="H89" s="15"/>
      <c r="I89" s="109"/>
      <c r="J89" s="69"/>
      <c r="K89" s="15"/>
      <c r="L89" s="15"/>
      <c r="M89" s="15"/>
      <c r="N89" s="15"/>
      <c r="O89" s="15"/>
      <c r="P89" s="15"/>
    </row>
    <row r="90" spans="1:20" ht="20.25" thickBot="1">
      <c r="A90" s="1"/>
      <c r="B90" s="8" t="s">
        <v>15</v>
      </c>
      <c r="C90" s="28"/>
      <c r="D90" s="9"/>
      <c r="E90" s="9"/>
      <c r="F90" s="9"/>
      <c r="G90" s="9"/>
      <c r="I90" s="108"/>
      <c r="J90" s="8" t="s">
        <v>15</v>
      </c>
      <c r="K90" s="28" t="s">
        <v>13</v>
      </c>
      <c r="L90" s="9"/>
      <c r="M90" s="9"/>
      <c r="N90" s="9"/>
      <c r="O90" s="9"/>
    </row>
    <row r="91" spans="1:20" ht="15.75" thickBot="1">
      <c r="A91" s="1"/>
      <c r="B91" s="10"/>
      <c r="C91" s="11">
        <v>2017</v>
      </c>
      <c r="D91" s="12">
        <v>2020</v>
      </c>
      <c r="E91" s="12">
        <v>2023</v>
      </c>
      <c r="F91" s="12">
        <v>2026</v>
      </c>
      <c r="G91" s="12">
        <v>2029</v>
      </c>
      <c r="H91" s="13">
        <v>2031</v>
      </c>
      <c r="I91" s="108"/>
      <c r="J91" s="10"/>
      <c r="K91" s="11">
        <v>2017</v>
      </c>
      <c r="L91" s="12">
        <v>2020</v>
      </c>
      <c r="M91" s="12">
        <v>2023</v>
      </c>
      <c r="N91" s="12">
        <v>2026</v>
      </c>
      <c r="O91" s="12">
        <v>2029</v>
      </c>
      <c r="P91" s="13">
        <v>2031</v>
      </c>
    </row>
    <row r="92" spans="1:20">
      <c r="A92" s="1"/>
      <c r="B92" s="14" t="s">
        <v>35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6">
        <v>0</v>
      </c>
      <c r="I92" s="108"/>
      <c r="J92" s="14" t="s">
        <v>35</v>
      </c>
      <c r="K92" s="74">
        <v>0</v>
      </c>
      <c r="L92" s="75">
        <v>0</v>
      </c>
      <c r="M92" s="75">
        <v>0</v>
      </c>
      <c r="N92" s="75">
        <v>0</v>
      </c>
      <c r="O92" s="75">
        <v>0</v>
      </c>
      <c r="P92" s="76">
        <v>0</v>
      </c>
    </row>
    <row r="93" spans="1:20">
      <c r="A93" s="1"/>
      <c r="B93" s="14" t="s">
        <v>39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6">
        <v>0</v>
      </c>
      <c r="I93" s="108"/>
      <c r="J93" s="14" t="s">
        <v>39</v>
      </c>
      <c r="K93" s="77">
        <v>0</v>
      </c>
      <c r="L93" s="15">
        <v>0</v>
      </c>
      <c r="M93" s="15">
        <v>0</v>
      </c>
      <c r="N93" s="15">
        <v>0</v>
      </c>
      <c r="O93" s="15">
        <v>0</v>
      </c>
      <c r="P93" s="16">
        <v>0</v>
      </c>
    </row>
    <row r="94" spans="1:20">
      <c r="A94" s="1"/>
      <c r="B94" s="14" t="s">
        <v>50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6">
        <v>0</v>
      </c>
      <c r="I94" s="108"/>
      <c r="J94" s="14" t="s">
        <v>50</v>
      </c>
      <c r="K94" s="77">
        <v>0</v>
      </c>
      <c r="L94" s="15">
        <v>0</v>
      </c>
      <c r="M94" s="15">
        <v>0</v>
      </c>
      <c r="N94" s="15">
        <v>0</v>
      </c>
      <c r="O94" s="15">
        <v>0</v>
      </c>
      <c r="P94" s="16">
        <v>0</v>
      </c>
    </row>
    <row r="95" spans="1:20">
      <c r="A95" s="1"/>
      <c r="B95" s="14" t="s">
        <v>51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6">
        <v>0</v>
      </c>
      <c r="I95" s="108"/>
      <c r="J95" s="14" t="s">
        <v>51</v>
      </c>
      <c r="K95" s="77">
        <v>0</v>
      </c>
      <c r="L95" s="15">
        <v>0</v>
      </c>
      <c r="M95" s="15">
        <v>0</v>
      </c>
      <c r="N95" s="15">
        <v>0</v>
      </c>
      <c r="O95" s="15">
        <v>0</v>
      </c>
      <c r="P95" s="16">
        <v>0</v>
      </c>
    </row>
    <row r="96" spans="1:20">
      <c r="A96" s="1"/>
      <c r="B96" s="14" t="s">
        <v>52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6">
        <v>0</v>
      </c>
      <c r="I96" s="108"/>
      <c r="J96" s="14" t="s">
        <v>52</v>
      </c>
      <c r="K96" s="77">
        <v>0</v>
      </c>
      <c r="L96" s="15">
        <v>0</v>
      </c>
      <c r="M96" s="15">
        <v>0</v>
      </c>
      <c r="N96" s="15">
        <v>0</v>
      </c>
      <c r="O96" s="15">
        <v>0</v>
      </c>
      <c r="P96" s="16">
        <v>0</v>
      </c>
    </row>
    <row r="97" spans="2:20" s="1" customFormat="1">
      <c r="B97" s="14" t="s">
        <v>4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6">
        <v>0</v>
      </c>
      <c r="I97" s="108"/>
      <c r="J97" s="14" t="s">
        <v>4</v>
      </c>
      <c r="K97" s="77">
        <v>0</v>
      </c>
      <c r="L97" s="15">
        <v>0</v>
      </c>
      <c r="M97" s="15">
        <v>0</v>
      </c>
      <c r="N97" s="15">
        <v>0</v>
      </c>
      <c r="O97" s="15">
        <v>0</v>
      </c>
      <c r="P97" s="16">
        <v>0</v>
      </c>
    </row>
    <row r="98" spans="2:20" s="1" customFormat="1" ht="15.75" thickBot="1">
      <c r="B98" s="14" t="s">
        <v>5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6">
        <v>0</v>
      </c>
      <c r="I98" s="108"/>
      <c r="J98" s="14" t="s">
        <v>5</v>
      </c>
      <c r="K98" s="78">
        <v>0</v>
      </c>
      <c r="L98" s="25">
        <v>0</v>
      </c>
      <c r="M98" s="25">
        <v>0</v>
      </c>
      <c r="N98" s="25">
        <v>0</v>
      </c>
      <c r="O98" s="25">
        <v>0</v>
      </c>
      <c r="P98" s="26">
        <v>0</v>
      </c>
    </row>
    <row r="99" spans="2:20" s="1" customFormat="1" ht="15.75" thickBot="1">
      <c r="B99" s="17" t="s">
        <v>60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9">
        <v>0</v>
      </c>
      <c r="I99" s="108"/>
      <c r="J99" s="17" t="s">
        <v>60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9">
        <v>0</v>
      </c>
    </row>
    <row r="100" spans="2:20" s="1" customFormat="1">
      <c r="B100" s="20" t="s">
        <v>6</v>
      </c>
      <c r="C100" s="15">
        <v>92</v>
      </c>
      <c r="D100" s="15">
        <v>233.40100000000001</v>
      </c>
      <c r="E100" s="15">
        <v>317.40100000000001</v>
      </c>
      <c r="F100" s="15">
        <v>609.40100000000007</v>
      </c>
      <c r="G100" s="15">
        <v>903.40100000000007</v>
      </c>
      <c r="H100" s="16">
        <v>985.00100000000009</v>
      </c>
      <c r="I100" s="108"/>
      <c r="J100" s="20" t="s">
        <v>6</v>
      </c>
      <c r="K100" s="74">
        <v>92</v>
      </c>
      <c r="L100" s="15">
        <v>141.40100000000001</v>
      </c>
      <c r="M100" s="15">
        <v>84</v>
      </c>
      <c r="N100" s="15">
        <v>292.00000000000006</v>
      </c>
      <c r="O100" s="15">
        <v>294</v>
      </c>
      <c r="P100" s="76">
        <v>81.599999999999994</v>
      </c>
    </row>
    <row r="101" spans="2:20" s="1" customFormat="1">
      <c r="B101" s="20" t="s">
        <v>7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6">
        <v>0</v>
      </c>
      <c r="I101" s="108"/>
      <c r="J101" s="20" t="s">
        <v>7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6">
        <v>0</v>
      </c>
    </row>
    <row r="102" spans="2:20" s="1" customFormat="1">
      <c r="B102" s="20" t="s">
        <v>34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6">
        <v>0</v>
      </c>
      <c r="I102" s="108"/>
      <c r="J102" s="20" t="s">
        <v>34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6">
        <v>0</v>
      </c>
    </row>
    <row r="103" spans="2:20" s="1" customFormat="1" ht="15.75" thickBot="1">
      <c r="B103" s="20" t="s">
        <v>8</v>
      </c>
      <c r="C103" s="15">
        <v>10.229999999999999</v>
      </c>
      <c r="D103" s="15">
        <v>10.229999999999999</v>
      </c>
      <c r="E103" s="15">
        <v>10.229999999999999</v>
      </c>
      <c r="F103" s="15">
        <v>10.229999999999999</v>
      </c>
      <c r="G103" s="15">
        <v>10.229999999999999</v>
      </c>
      <c r="H103" s="16">
        <v>10.229999999999999</v>
      </c>
      <c r="I103" s="108"/>
      <c r="J103" s="20" t="s">
        <v>8</v>
      </c>
      <c r="K103" s="15">
        <v>10.229999999999999</v>
      </c>
      <c r="L103" s="15">
        <v>0</v>
      </c>
      <c r="M103" s="15">
        <v>0</v>
      </c>
      <c r="N103" s="15">
        <v>0</v>
      </c>
      <c r="O103" s="15">
        <v>0</v>
      </c>
      <c r="P103" s="16">
        <v>0</v>
      </c>
    </row>
    <row r="104" spans="2:20" s="1" customFormat="1" ht="15.75" thickBot="1">
      <c r="B104" s="17" t="s">
        <v>61</v>
      </c>
      <c r="C104" s="18">
        <v>102.23</v>
      </c>
      <c r="D104" s="18">
        <v>243.63100000000003</v>
      </c>
      <c r="E104" s="18">
        <v>327.63100000000003</v>
      </c>
      <c r="F104" s="18">
        <v>619.63100000000009</v>
      </c>
      <c r="G104" s="18">
        <v>913.63100000000009</v>
      </c>
      <c r="H104" s="19">
        <v>995.23100000000011</v>
      </c>
      <c r="I104" s="108"/>
      <c r="J104" s="17" t="s">
        <v>61</v>
      </c>
      <c r="K104" s="18">
        <v>102.23</v>
      </c>
      <c r="L104" s="18">
        <v>141.40100000000001</v>
      </c>
      <c r="M104" s="18">
        <v>84</v>
      </c>
      <c r="N104" s="18">
        <v>292.00000000000006</v>
      </c>
      <c r="O104" s="18">
        <v>294</v>
      </c>
      <c r="P104" s="19">
        <v>81.599999999999994</v>
      </c>
    </row>
    <row r="105" spans="2:20" s="1" customFormat="1" ht="15.75" thickBot="1">
      <c r="B105" s="21" t="s">
        <v>63</v>
      </c>
      <c r="C105" s="22">
        <v>102.23</v>
      </c>
      <c r="D105" s="22">
        <v>243.63100000000003</v>
      </c>
      <c r="E105" s="22">
        <v>327.63100000000003</v>
      </c>
      <c r="F105" s="22">
        <v>619.63100000000009</v>
      </c>
      <c r="G105" s="22">
        <v>913.63100000000009</v>
      </c>
      <c r="H105" s="23">
        <v>995.23100000000011</v>
      </c>
      <c r="I105" s="108"/>
      <c r="J105" s="21" t="s">
        <v>63</v>
      </c>
      <c r="K105" s="22">
        <v>102.23</v>
      </c>
      <c r="L105" s="22">
        <v>141.40100000000001</v>
      </c>
      <c r="M105" s="22">
        <v>84</v>
      </c>
      <c r="N105" s="22">
        <v>292.00000000000006</v>
      </c>
      <c r="O105" s="22">
        <v>294</v>
      </c>
      <c r="P105" s="23">
        <v>81.599999999999994</v>
      </c>
      <c r="R105"/>
      <c r="T105"/>
    </row>
    <row r="106" spans="2:20" s="1" customFormat="1">
      <c r="B106" s="14" t="s">
        <v>35</v>
      </c>
      <c r="C106" s="15">
        <v>8</v>
      </c>
      <c r="D106" s="15">
        <v>8</v>
      </c>
      <c r="E106" s="15">
        <v>8</v>
      </c>
      <c r="F106" s="15">
        <v>8</v>
      </c>
      <c r="G106" s="15">
        <v>8</v>
      </c>
      <c r="H106" s="16">
        <v>8</v>
      </c>
      <c r="I106" s="108"/>
      <c r="J106" s="14" t="s">
        <v>35</v>
      </c>
      <c r="K106" s="74">
        <v>8</v>
      </c>
      <c r="L106" s="75">
        <v>0</v>
      </c>
      <c r="M106" s="75">
        <v>0</v>
      </c>
      <c r="N106" s="75">
        <v>0</v>
      </c>
      <c r="O106" s="75">
        <v>0</v>
      </c>
      <c r="P106" s="76">
        <v>0</v>
      </c>
      <c r="T106"/>
    </row>
    <row r="107" spans="2:20" s="1" customFormat="1">
      <c r="B107" s="14" t="s">
        <v>39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6">
        <v>0</v>
      </c>
      <c r="I107" s="108"/>
      <c r="J107" s="14" t="s">
        <v>39</v>
      </c>
      <c r="K107" s="77">
        <v>0</v>
      </c>
      <c r="L107" s="15">
        <v>0</v>
      </c>
      <c r="M107" s="15">
        <v>0</v>
      </c>
      <c r="N107" s="15">
        <v>0</v>
      </c>
      <c r="O107" s="15">
        <v>0</v>
      </c>
      <c r="P107" s="16">
        <v>0</v>
      </c>
      <c r="T107"/>
    </row>
    <row r="108" spans="2:20" s="1" customFormat="1">
      <c r="B108" s="14" t="s">
        <v>50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6">
        <v>0</v>
      </c>
      <c r="I108" s="108"/>
      <c r="J108" s="14" t="s">
        <v>50</v>
      </c>
      <c r="K108" s="77">
        <v>0</v>
      </c>
      <c r="L108" s="15">
        <v>0</v>
      </c>
      <c r="M108" s="15">
        <v>0</v>
      </c>
      <c r="N108" s="15">
        <v>0</v>
      </c>
      <c r="O108" s="15">
        <v>0</v>
      </c>
      <c r="P108" s="16">
        <v>0</v>
      </c>
      <c r="T108"/>
    </row>
    <row r="109" spans="2:20" s="1" customFormat="1">
      <c r="B109" s="14" t="s">
        <v>51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6">
        <v>0</v>
      </c>
      <c r="I109" s="108"/>
      <c r="J109" s="14" t="s">
        <v>51</v>
      </c>
      <c r="K109" s="77">
        <v>0</v>
      </c>
      <c r="L109" s="15">
        <v>0</v>
      </c>
      <c r="M109" s="15">
        <v>0</v>
      </c>
      <c r="N109" s="15">
        <v>0</v>
      </c>
      <c r="O109" s="15">
        <v>0</v>
      </c>
      <c r="P109" s="16">
        <v>0</v>
      </c>
      <c r="T109"/>
    </row>
    <row r="110" spans="2:20" s="1" customFormat="1">
      <c r="B110" s="14" t="s">
        <v>52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6">
        <v>0</v>
      </c>
      <c r="I110" s="108"/>
      <c r="J110" s="14" t="s">
        <v>52</v>
      </c>
      <c r="K110" s="77">
        <v>0</v>
      </c>
      <c r="L110" s="15">
        <v>0</v>
      </c>
      <c r="M110" s="15">
        <v>0</v>
      </c>
      <c r="N110" s="15">
        <v>0</v>
      </c>
      <c r="O110" s="15">
        <v>0</v>
      </c>
      <c r="P110" s="16">
        <v>0</v>
      </c>
      <c r="T110"/>
    </row>
    <row r="111" spans="2:20" s="1" customFormat="1">
      <c r="B111" s="14" t="s">
        <v>4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6">
        <v>0</v>
      </c>
      <c r="I111" s="108"/>
      <c r="J111" s="14" t="s">
        <v>4</v>
      </c>
      <c r="K111" s="77">
        <v>0</v>
      </c>
      <c r="L111" s="15">
        <v>0</v>
      </c>
      <c r="M111" s="15">
        <v>0</v>
      </c>
      <c r="N111" s="15">
        <v>0</v>
      </c>
      <c r="O111" s="15">
        <v>0</v>
      </c>
      <c r="P111" s="16">
        <v>0</v>
      </c>
      <c r="T111"/>
    </row>
    <row r="112" spans="2:20" s="1" customFormat="1" ht="15.75" thickBot="1">
      <c r="B112" s="14" t="s">
        <v>5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6">
        <v>0</v>
      </c>
      <c r="I112" s="108"/>
      <c r="J112" s="14" t="s">
        <v>5</v>
      </c>
      <c r="K112" s="78">
        <v>0</v>
      </c>
      <c r="L112" s="25">
        <v>0</v>
      </c>
      <c r="M112" s="25">
        <v>0</v>
      </c>
      <c r="N112" s="25">
        <v>0</v>
      </c>
      <c r="O112" s="25">
        <v>0</v>
      </c>
      <c r="P112" s="26">
        <v>0</v>
      </c>
      <c r="T112"/>
    </row>
    <row r="113" spans="2:20" s="1" customFormat="1" ht="15.75" thickBot="1">
      <c r="B113" s="17" t="s">
        <v>62</v>
      </c>
      <c r="C113" s="18">
        <v>8</v>
      </c>
      <c r="D113" s="18">
        <v>8</v>
      </c>
      <c r="E113" s="18">
        <v>8</v>
      </c>
      <c r="F113" s="18">
        <v>8</v>
      </c>
      <c r="G113" s="18">
        <v>8</v>
      </c>
      <c r="H113" s="19">
        <v>8</v>
      </c>
      <c r="I113" s="108"/>
      <c r="J113" s="17" t="s">
        <v>62</v>
      </c>
      <c r="K113" s="18">
        <v>8</v>
      </c>
      <c r="L113" s="18">
        <v>0</v>
      </c>
      <c r="M113" s="18">
        <v>0</v>
      </c>
      <c r="N113" s="18">
        <v>0</v>
      </c>
      <c r="O113" s="18">
        <v>0</v>
      </c>
      <c r="P113" s="19">
        <v>0</v>
      </c>
      <c r="T113"/>
    </row>
    <row r="114" spans="2:20" s="1" customFormat="1">
      <c r="B114" s="20" t="s">
        <v>6</v>
      </c>
      <c r="C114" s="15">
        <v>491.4</v>
      </c>
      <c r="D114" s="15">
        <v>491.4</v>
      </c>
      <c r="E114" s="15">
        <v>491.4</v>
      </c>
      <c r="F114" s="15">
        <v>491.4</v>
      </c>
      <c r="G114" s="15">
        <v>491.4</v>
      </c>
      <c r="H114" s="16">
        <v>491.4</v>
      </c>
      <c r="I114" s="108"/>
      <c r="J114" s="20" t="s">
        <v>6</v>
      </c>
      <c r="K114" s="15">
        <v>491.4</v>
      </c>
      <c r="L114" s="15">
        <v>0</v>
      </c>
      <c r="M114" s="15">
        <v>0</v>
      </c>
      <c r="N114" s="15">
        <v>0</v>
      </c>
      <c r="O114" s="15">
        <v>0</v>
      </c>
      <c r="P114" s="76">
        <v>0</v>
      </c>
      <c r="T114"/>
    </row>
    <row r="115" spans="2:20" s="1" customFormat="1">
      <c r="B115" s="20" t="s">
        <v>7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6">
        <v>0</v>
      </c>
      <c r="I115" s="108"/>
      <c r="J115" s="20" t="s">
        <v>7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6">
        <v>0</v>
      </c>
      <c r="T115"/>
    </row>
    <row r="116" spans="2:20" s="1" customFormat="1">
      <c r="B116" s="20" t="s">
        <v>34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6">
        <v>0</v>
      </c>
      <c r="I116" s="108"/>
      <c r="J116" s="20" t="s">
        <v>34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6">
        <v>0</v>
      </c>
      <c r="T116"/>
    </row>
    <row r="117" spans="2:20" s="1" customFormat="1" ht="15.75" thickBot="1">
      <c r="B117" s="20" t="s">
        <v>8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6">
        <v>0</v>
      </c>
      <c r="I117" s="108"/>
      <c r="J117" s="20" t="s">
        <v>8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6">
        <v>0</v>
      </c>
      <c r="T117"/>
    </row>
    <row r="118" spans="2:20" s="1" customFormat="1" ht="15.75" thickBot="1">
      <c r="B118" s="17" t="s">
        <v>64</v>
      </c>
      <c r="C118" s="18">
        <v>491.4</v>
      </c>
      <c r="D118" s="18">
        <v>491.4</v>
      </c>
      <c r="E118" s="18">
        <v>491.4</v>
      </c>
      <c r="F118" s="18">
        <v>491.4</v>
      </c>
      <c r="G118" s="18">
        <v>491.4</v>
      </c>
      <c r="H118" s="19">
        <v>491.4</v>
      </c>
      <c r="I118" s="108"/>
      <c r="J118" s="17" t="s">
        <v>64</v>
      </c>
      <c r="K118" s="18">
        <v>491.4</v>
      </c>
      <c r="L118" s="18">
        <v>0</v>
      </c>
      <c r="M118" s="18">
        <v>0</v>
      </c>
      <c r="N118" s="18">
        <v>0</v>
      </c>
      <c r="O118" s="18">
        <v>0</v>
      </c>
      <c r="P118" s="19">
        <v>0</v>
      </c>
      <c r="R118"/>
      <c r="T118"/>
    </row>
    <row r="119" spans="2:20" s="1" customFormat="1" ht="15.75" thickBot="1">
      <c r="B119" s="21" t="s">
        <v>65</v>
      </c>
      <c r="C119" s="18">
        <v>499.4</v>
      </c>
      <c r="D119" s="18">
        <v>499.4</v>
      </c>
      <c r="E119" s="18">
        <v>499.4</v>
      </c>
      <c r="F119" s="18">
        <v>499.4</v>
      </c>
      <c r="G119" s="18">
        <v>499.4</v>
      </c>
      <c r="H119" s="19">
        <v>499.4</v>
      </c>
      <c r="I119" s="108"/>
      <c r="J119" s="21" t="s">
        <v>65</v>
      </c>
      <c r="K119" s="18">
        <v>499.4</v>
      </c>
      <c r="L119" s="18">
        <v>0</v>
      </c>
      <c r="M119" s="18">
        <v>0</v>
      </c>
      <c r="N119" s="18">
        <v>0</v>
      </c>
      <c r="O119" s="18">
        <v>0</v>
      </c>
      <c r="P119" s="19">
        <v>0</v>
      </c>
      <c r="R119"/>
      <c r="T119"/>
    </row>
    <row r="120" spans="2:20" s="1" customFormat="1" ht="15.75" thickBot="1">
      <c r="B120" s="21" t="s">
        <v>9</v>
      </c>
      <c r="C120" s="22">
        <v>601.63</v>
      </c>
      <c r="D120" s="22">
        <v>743.03099999999995</v>
      </c>
      <c r="E120" s="22">
        <v>827.03099999999995</v>
      </c>
      <c r="F120" s="22">
        <v>1119.0309999999999</v>
      </c>
      <c r="G120" s="22">
        <v>1413.0309999999999</v>
      </c>
      <c r="H120" s="23">
        <v>1494.6309999999999</v>
      </c>
      <c r="I120" s="108"/>
      <c r="J120" s="21" t="s">
        <v>9</v>
      </c>
      <c r="K120" s="22">
        <v>601.63</v>
      </c>
      <c r="L120" s="22">
        <v>141.40100000000001</v>
      </c>
      <c r="M120" s="22">
        <v>84</v>
      </c>
      <c r="N120" s="22">
        <v>292.00000000000006</v>
      </c>
      <c r="O120" s="22">
        <v>294</v>
      </c>
      <c r="P120" s="23">
        <v>81.599999999999994</v>
      </c>
    </row>
    <row r="121" spans="2:20" s="1" customFormat="1">
      <c r="B121" s="20" t="s">
        <v>35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6">
        <v>0</v>
      </c>
      <c r="I121" s="108"/>
      <c r="J121" s="20" t="s">
        <v>35</v>
      </c>
      <c r="K121" s="74">
        <v>0</v>
      </c>
      <c r="L121" s="15">
        <v>0</v>
      </c>
      <c r="M121" s="15">
        <v>0</v>
      </c>
      <c r="N121" s="15">
        <v>0</v>
      </c>
      <c r="O121" s="15">
        <v>0</v>
      </c>
      <c r="P121" s="16">
        <v>0</v>
      </c>
    </row>
    <row r="122" spans="2:20" s="1" customFormat="1">
      <c r="B122" s="20" t="s">
        <v>39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6">
        <v>0</v>
      </c>
      <c r="I122" s="108"/>
      <c r="J122" s="20" t="s">
        <v>39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6">
        <v>0</v>
      </c>
    </row>
    <row r="123" spans="2:20" s="1" customFormat="1">
      <c r="B123" s="20" t="s">
        <v>53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6">
        <v>0</v>
      </c>
      <c r="I123" s="108"/>
      <c r="J123" s="20" t="s">
        <v>53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6">
        <v>0</v>
      </c>
    </row>
    <row r="124" spans="2:20" s="1" customFormat="1">
      <c r="B124" s="20" t="s">
        <v>54</v>
      </c>
      <c r="C124" s="15">
        <v>12.151999999999999</v>
      </c>
      <c r="D124" s="15">
        <v>12.151999999999999</v>
      </c>
      <c r="E124" s="15">
        <v>12.151999999999999</v>
      </c>
      <c r="F124" s="15">
        <v>12.151999999999999</v>
      </c>
      <c r="G124" s="15">
        <v>12.151999999999999</v>
      </c>
      <c r="H124" s="16">
        <v>12.151999999999999</v>
      </c>
      <c r="I124" s="108"/>
      <c r="J124" s="20" t="s">
        <v>54</v>
      </c>
      <c r="K124" s="15">
        <v>12.151999999999999</v>
      </c>
      <c r="L124" s="15">
        <v>0</v>
      </c>
      <c r="M124" s="15">
        <v>0</v>
      </c>
      <c r="N124" s="15">
        <v>0</v>
      </c>
      <c r="O124" s="15">
        <v>0</v>
      </c>
      <c r="P124" s="16">
        <v>0</v>
      </c>
    </row>
    <row r="125" spans="2:20" s="1" customFormat="1">
      <c r="B125" s="20" t="s">
        <v>4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6">
        <v>0</v>
      </c>
      <c r="I125" s="108"/>
      <c r="J125" s="20" t="s">
        <v>4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6">
        <v>0</v>
      </c>
    </row>
    <row r="126" spans="2:20" s="1" customFormat="1">
      <c r="B126" s="20" t="s">
        <v>38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6">
        <v>0</v>
      </c>
      <c r="I126" s="108"/>
      <c r="J126" s="20" t="s">
        <v>38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6">
        <v>0</v>
      </c>
    </row>
    <row r="127" spans="2:20" s="1" customFormat="1" ht="15.75" thickBot="1">
      <c r="B127" s="24" t="s">
        <v>5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  <c r="H127" s="26">
        <v>0</v>
      </c>
      <c r="I127" s="108"/>
      <c r="J127" s="24" t="s">
        <v>5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6">
        <v>0</v>
      </c>
    </row>
    <row r="128" spans="2:20" s="1" customFormat="1" ht="15.75" thickBot="1">
      <c r="B128" s="21" t="s">
        <v>10</v>
      </c>
      <c r="C128" s="22">
        <v>12.151999999999999</v>
      </c>
      <c r="D128" s="22">
        <v>12.151999999999999</v>
      </c>
      <c r="E128" s="22">
        <v>12.151999999999999</v>
      </c>
      <c r="F128" s="22">
        <v>12.151999999999999</v>
      </c>
      <c r="G128" s="22">
        <v>12.151999999999999</v>
      </c>
      <c r="H128" s="23">
        <v>12.151999999999999</v>
      </c>
      <c r="I128" s="108"/>
      <c r="J128" s="21" t="s">
        <v>10</v>
      </c>
      <c r="K128" s="22">
        <v>12.151999999999999</v>
      </c>
      <c r="L128" s="22">
        <v>0</v>
      </c>
      <c r="M128" s="22">
        <v>0</v>
      </c>
      <c r="N128" s="22">
        <v>0</v>
      </c>
      <c r="O128" s="22">
        <v>0</v>
      </c>
      <c r="P128" s="23">
        <v>0</v>
      </c>
    </row>
    <row r="129" spans="1:16" ht="15.75" thickBot="1">
      <c r="A129" s="1"/>
      <c r="B129" s="21" t="s">
        <v>11</v>
      </c>
      <c r="C129" s="22">
        <v>589.47799999999995</v>
      </c>
      <c r="D129" s="22">
        <v>730.87899999999991</v>
      </c>
      <c r="E129" s="22">
        <v>814.87899999999991</v>
      </c>
      <c r="F129" s="22">
        <v>1106.8789999999999</v>
      </c>
      <c r="G129" s="22">
        <v>1400.8789999999999</v>
      </c>
      <c r="H129" s="23">
        <v>1482.4789999999998</v>
      </c>
      <c r="I129" s="108"/>
      <c r="J129" s="21" t="s">
        <v>11</v>
      </c>
      <c r="K129" s="22">
        <v>589.47799999999995</v>
      </c>
      <c r="L129" s="22">
        <v>141.40100000000001</v>
      </c>
      <c r="M129" s="22">
        <v>84</v>
      </c>
      <c r="N129" s="22">
        <v>292.00000000000006</v>
      </c>
      <c r="O129" s="22">
        <v>294</v>
      </c>
      <c r="P129" s="23">
        <v>81.599999999999994</v>
      </c>
    </row>
    <row r="130" spans="1:16">
      <c r="A130" s="1"/>
      <c r="B130" s="70"/>
      <c r="C130" s="71"/>
      <c r="D130" s="71"/>
      <c r="E130" s="71"/>
      <c r="F130" s="71"/>
      <c r="G130" s="71"/>
      <c r="H130" s="71"/>
      <c r="I130" s="109"/>
      <c r="J130" s="70"/>
      <c r="K130" s="71"/>
      <c r="L130" s="71"/>
      <c r="M130" s="71"/>
      <c r="N130" s="71"/>
      <c r="O130" s="71"/>
      <c r="P130" s="71"/>
    </row>
    <row r="131" spans="1:16" ht="20.25" thickBot="1">
      <c r="A131" s="1"/>
      <c r="B131" s="8" t="s">
        <v>14</v>
      </c>
      <c r="C131" s="30"/>
      <c r="D131" s="30"/>
      <c r="E131" s="30"/>
      <c r="F131" s="30"/>
      <c r="G131" s="30"/>
      <c r="H131" s="30"/>
      <c r="I131" s="109"/>
      <c r="J131" s="8" t="s">
        <v>14</v>
      </c>
      <c r="K131" s="30"/>
      <c r="L131" s="30"/>
      <c r="M131" s="30"/>
      <c r="N131" s="30"/>
      <c r="O131" s="30"/>
      <c r="P131" s="30"/>
    </row>
    <row r="132" spans="1:16" ht="15.75" thickBot="1">
      <c r="A132" s="1"/>
      <c r="B132" s="10"/>
      <c r="C132" s="11">
        <v>2017</v>
      </c>
      <c r="D132" s="12">
        <v>2020</v>
      </c>
      <c r="E132" s="12">
        <v>2023</v>
      </c>
      <c r="F132" s="12">
        <v>2026</v>
      </c>
      <c r="G132" s="12">
        <v>2029</v>
      </c>
      <c r="H132" s="13">
        <v>2031</v>
      </c>
      <c r="I132" s="108"/>
      <c r="J132" s="10"/>
      <c r="K132" s="11">
        <v>2017</v>
      </c>
      <c r="L132" s="12">
        <v>2020</v>
      </c>
      <c r="M132" s="12">
        <v>2023</v>
      </c>
      <c r="N132" s="12">
        <v>2026</v>
      </c>
      <c r="O132" s="12">
        <v>2029</v>
      </c>
      <c r="P132" s="13">
        <v>2031</v>
      </c>
    </row>
    <row r="133" spans="1:16">
      <c r="A133" s="1"/>
      <c r="B133" s="14" t="s">
        <v>35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6">
        <v>0</v>
      </c>
      <c r="I133" s="108"/>
      <c r="J133" s="14" t="s">
        <v>35</v>
      </c>
      <c r="K133" s="74">
        <v>0</v>
      </c>
      <c r="L133" s="75">
        <v>0</v>
      </c>
      <c r="M133" s="75">
        <v>0</v>
      </c>
      <c r="N133" s="75">
        <v>0</v>
      </c>
      <c r="O133" s="75">
        <v>0</v>
      </c>
      <c r="P133" s="76">
        <v>0</v>
      </c>
    </row>
    <row r="134" spans="1:16">
      <c r="A134" s="1"/>
      <c r="B134" s="14" t="s">
        <v>39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6">
        <v>0</v>
      </c>
      <c r="I134" s="108"/>
      <c r="J134" s="14" t="s">
        <v>39</v>
      </c>
      <c r="K134" s="77">
        <v>0</v>
      </c>
      <c r="L134" s="15">
        <v>0</v>
      </c>
      <c r="M134" s="15">
        <v>0</v>
      </c>
      <c r="N134" s="15">
        <v>0</v>
      </c>
      <c r="O134" s="15">
        <v>0</v>
      </c>
      <c r="P134" s="16">
        <v>0</v>
      </c>
    </row>
    <row r="135" spans="1:16">
      <c r="A135" s="1"/>
      <c r="B135" s="14" t="s">
        <v>50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6">
        <v>0</v>
      </c>
      <c r="I135" s="108"/>
      <c r="J135" s="14" t="s">
        <v>50</v>
      </c>
      <c r="K135" s="77">
        <v>0</v>
      </c>
      <c r="L135" s="15">
        <v>0</v>
      </c>
      <c r="M135" s="15">
        <v>0</v>
      </c>
      <c r="N135" s="15">
        <v>0</v>
      </c>
      <c r="O135" s="15">
        <v>0</v>
      </c>
      <c r="P135" s="16">
        <v>0</v>
      </c>
    </row>
    <row r="136" spans="1:16">
      <c r="A136" s="1"/>
      <c r="B136" s="14" t="s">
        <v>51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6">
        <v>0</v>
      </c>
      <c r="I136" s="108"/>
      <c r="J136" s="14" t="s">
        <v>51</v>
      </c>
      <c r="K136" s="77">
        <v>0</v>
      </c>
      <c r="L136" s="15">
        <v>0</v>
      </c>
      <c r="M136" s="15">
        <v>0</v>
      </c>
      <c r="N136" s="15">
        <v>0</v>
      </c>
      <c r="O136" s="15">
        <v>0</v>
      </c>
      <c r="P136" s="16">
        <v>0</v>
      </c>
    </row>
    <row r="137" spans="1:16">
      <c r="A137" s="1"/>
      <c r="B137" s="14" t="s">
        <v>52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6">
        <v>0</v>
      </c>
      <c r="I137" s="108"/>
      <c r="J137" s="14" t="s">
        <v>52</v>
      </c>
      <c r="K137" s="77">
        <v>0</v>
      </c>
      <c r="L137" s="15">
        <v>0</v>
      </c>
      <c r="M137" s="15">
        <v>0</v>
      </c>
      <c r="N137" s="15">
        <v>0</v>
      </c>
      <c r="O137" s="15">
        <v>0</v>
      </c>
      <c r="P137" s="16">
        <v>0</v>
      </c>
    </row>
    <row r="138" spans="1:16">
      <c r="A138" s="1"/>
      <c r="B138" s="14" t="s">
        <v>4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6">
        <v>0</v>
      </c>
      <c r="I138" s="108"/>
      <c r="J138" s="14" t="s">
        <v>4</v>
      </c>
      <c r="K138" s="77">
        <v>0</v>
      </c>
      <c r="L138" s="15">
        <v>0</v>
      </c>
      <c r="M138" s="15">
        <v>0</v>
      </c>
      <c r="N138" s="15">
        <v>0</v>
      </c>
      <c r="O138" s="15">
        <v>0</v>
      </c>
      <c r="P138" s="16">
        <v>0</v>
      </c>
    </row>
    <row r="139" spans="1:16" ht="15.75" thickBot="1">
      <c r="A139" s="1"/>
      <c r="B139" s="14" t="s">
        <v>5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6">
        <v>0</v>
      </c>
      <c r="I139" s="108"/>
      <c r="J139" s="14" t="s">
        <v>5</v>
      </c>
      <c r="K139" s="78">
        <v>0</v>
      </c>
      <c r="L139" s="25">
        <v>0</v>
      </c>
      <c r="M139" s="25">
        <v>0</v>
      </c>
      <c r="N139" s="25">
        <v>0</v>
      </c>
      <c r="O139" s="25">
        <v>0</v>
      </c>
      <c r="P139" s="26">
        <v>0</v>
      </c>
    </row>
    <row r="140" spans="1:16" ht="15.75" thickBot="1">
      <c r="A140" s="1"/>
      <c r="B140" s="17" t="s">
        <v>60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9">
        <v>0</v>
      </c>
      <c r="I140" s="108"/>
      <c r="J140" s="17" t="s">
        <v>60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9">
        <v>0</v>
      </c>
    </row>
    <row r="141" spans="1:16">
      <c r="A141" s="1"/>
      <c r="B141" s="20" t="s">
        <v>6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6">
        <v>0</v>
      </c>
      <c r="I141" s="108"/>
      <c r="J141" s="20" t="s">
        <v>6</v>
      </c>
      <c r="K141" s="74">
        <v>0</v>
      </c>
      <c r="L141" s="15">
        <v>0</v>
      </c>
      <c r="M141" s="15">
        <v>0</v>
      </c>
      <c r="N141" s="15">
        <v>0</v>
      </c>
      <c r="O141" s="15">
        <v>0</v>
      </c>
      <c r="P141" s="76">
        <v>0</v>
      </c>
    </row>
    <row r="142" spans="1:16">
      <c r="A142" s="1"/>
      <c r="B142" s="20" t="s">
        <v>7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6">
        <v>0</v>
      </c>
      <c r="I142" s="108"/>
      <c r="J142" s="20" t="s">
        <v>7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6">
        <v>0</v>
      </c>
    </row>
    <row r="143" spans="1:16">
      <c r="A143" s="1"/>
      <c r="B143" s="20" t="s">
        <v>34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6">
        <v>0</v>
      </c>
      <c r="I143" s="108"/>
      <c r="J143" s="20" t="s">
        <v>34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6">
        <v>0</v>
      </c>
    </row>
    <row r="144" spans="1:16" ht="15.75" thickBot="1">
      <c r="A144" s="1"/>
      <c r="B144" s="20" t="s">
        <v>8</v>
      </c>
      <c r="C144" s="15">
        <v>9.23</v>
      </c>
      <c r="D144" s="15">
        <v>9.23</v>
      </c>
      <c r="E144" s="15">
        <v>9.23</v>
      </c>
      <c r="F144" s="15">
        <v>9.23</v>
      </c>
      <c r="G144" s="15">
        <v>9.23</v>
      </c>
      <c r="H144" s="16">
        <v>9.23</v>
      </c>
      <c r="I144" s="108"/>
      <c r="J144" s="20" t="s">
        <v>8</v>
      </c>
      <c r="K144" s="15">
        <v>9.23</v>
      </c>
      <c r="L144" s="15">
        <v>0</v>
      </c>
      <c r="M144" s="15">
        <v>0</v>
      </c>
      <c r="N144" s="15">
        <v>0</v>
      </c>
      <c r="O144" s="15">
        <v>0</v>
      </c>
      <c r="P144" s="16">
        <v>0</v>
      </c>
    </row>
    <row r="145" spans="2:20" s="1" customFormat="1" ht="15.75" thickBot="1">
      <c r="B145" s="17" t="s">
        <v>61</v>
      </c>
      <c r="C145" s="18">
        <v>9.23</v>
      </c>
      <c r="D145" s="18">
        <v>9.23</v>
      </c>
      <c r="E145" s="18">
        <v>9.23</v>
      </c>
      <c r="F145" s="18">
        <v>9.23</v>
      </c>
      <c r="G145" s="18">
        <v>9.23</v>
      </c>
      <c r="H145" s="19">
        <v>9.23</v>
      </c>
      <c r="I145" s="108"/>
      <c r="J145" s="17" t="s">
        <v>61</v>
      </c>
      <c r="K145" s="18">
        <v>9.23</v>
      </c>
      <c r="L145" s="18">
        <v>0</v>
      </c>
      <c r="M145" s="18">
        <v>0</v>
      </c>
      <c r="N145" s="18">
        <v>0</v>
      </c>
      <c r="O145" s="18">
        <v>0</v>
      </c>
      <c r="P145" s="19">
        <v>0</v>
      </c>
    </row>
    <row r="146" spans="2:20" s="1" customFormat="1" ht="15.75" thickBot="1">
      <c r="B146" s="21" t="s">
        <v>63</v>
      </c>
      <c r="C146" s="22">
        <v>9.23</v>
      </c>
      <c r="D146" s="22">
        <v>9.23</v>
      </c>
      <c r="E146" s="22">
        <v>9.23</v>
      </c>
      <c r="F146" s="22">
        <v>9.23</v>
      </c>
      <c r="G146" s="22">
        <v>9.23</v>
      </c>
      <c r="H146" s="23">
        <v>9.23</v>
      </c>
      <c r="I146" s="108"/>
      <c r="J146" s="21" t="s">
        <v>63</v>
      </c>
      <c r="K146" s="22">
        <v>9.23</v>
      </c>
      <c r="L146" s="22">
        <v>0</v>
      </c>
      <c r="M146" s="22">
        <v>0</v>
      </c>
      <c r="N146" s="22">
        <v>0</v>
      </c>
      <c r="O146" s="22">
        <v>0</v>
      </c>
      <c r="P146" s="23">
        <v>0</v>
      </c>
      <c r="R146"/>
      <c r="T146"/>
    </row>
    <row r="147" spans="2:20" s="1" customFormat="1">
      <c r="B147" s="14" t="s">
        <v>35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6">
        <v>0</v>
      </c>
      <c r="I147" s="108"/>
      <c r="J147" s="14" t="s">
        <v>35</v>
      </c>
      <c r="K147" s="74">
        <v>0</v>
      </c>
      <c r="L147" s="75">
        <v>0</v>
      </c>
      <c r="M147" s="75">
        <v>0</v>
      </c>
      <c r="N147" s="75">
        <v>0</v>
      </c>
      <c r="O147" s="75">
        <v>0</v>
      </c>
      <c r="P147" s="76">
        <v>0</v>
      </c>
      <c r="T147"/>
    </row>
    <row r="148" spans="2:20" s="1" customFormat="1">
      <c r="B148" s="14" t="s">
        <v>39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6">
        <v>0</v>
      </c>
      <c r="I148" s="108"/>
      <c r="J148" s="14" t="s">
        <v>39</v>
      </c>
      <c r="K148" s="77">
        <v>0</v>
      </c>
      <c r="L148" s="15">
        <v>0</v>
      </c>
      <c r="M148" s="15">
        <v>0</v>
      </c>
      <c r="N148" s="15">
        <v>0</v>
      </c>
      <c r="O148" s="15">
        <v>0</v>
      </c>
      <c r="P148" s="16">
        <v>0</v>
      </c>
      <c r="T148"/>
    </row>
    <row r="149" spans="2:20" s="1" customFormat="1">
      <c r="B149" s="14" t="s">
        <v>50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6">
        <v>0</v>
      </c>
      <c r="I149" s="108"/>
      <c r="J149" s="14" t="s">
        <v>50</v>
      </c>
      <c r="K149" s="77">
        <v>0</v>
      </c>
      <c r="L149" s="15">
        <v>0</v>
      </c>
      <c r="M149" s="15">
        <v>0</v>
      </c>
      <c r="N149" s="15">
        <v>0</v>
      </c>
      <c r="O149" s="15">
        <v>0</v>
      </c>
      <c r="P149" s="16">
        <v>0</v>
      </c>
      <c r="T149"/>
    </row>
    <row r="150" spans="2:20" s="1" customFormat="1">
      <c r="B150" s="14" t="s">
        <v>51</v>
      </c>
      <c r="C150" s="15">
        <v>0</v>
      </c>
      <c r="D150" s="15">
        <v>805</v>
      </c>
      <c r="E150" s="15">
        <v>805</v>
      </c>
      <c r="F150" s="15">
        <v>805</v>
      </c>
      <c r="G150" s="15">
        <v>805</v>
      </c>
      <c r="H150" s="16">
        <v>805</v>
      </c>
      <c r="I150" s="108"/>
      <c r="J150" s="14" t="s">
        <v>51</v>
      </c>
      <c r="K150" s="77">
        <v>0</v>
      </c>
      <c r="L150" s="15">
        <v>805</v>
      </c>
      <c r="M150" s="15">
        <v>0</v>
      </c>
      <c r="N150" s="15">
        <v>0</v>
      </c>
      <c r="O150" s="15">
        <v>0</v>
      </c>
      <c r="P150" s="16">
        <v>0</v>
      </c>
      <c r="T150"/>
    </row>
    <row r="151" spans="2:20" s="1" customFormat="1">
      <c r="B151" s="14" t="s">
        <v>52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6">
        <v>0</v>
      </c>
      <c r="I151" s="108"/>
      <c r="J151" s="14" t="s">
        <v>52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6">
        <v>0</v>
      </c>
      <c r="T151"/>
    </row>
    <row r="152" spans="2:20" s="1" customFormat="1">
      <c r="B152" s="14" t="s">
        <v>4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6">
        <v>0</v>
      </c>
      <c r="I152" s="108"/>
      <c r="J152" s="14" t="s">
        <v>4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6">
        <v>0</v>
      </c>
      <c r="T152"/>
    </row>
    <row r="153" spans="2:20" s="1" customFormat="1" ht="15.75" thickBot="1">
      <c r="B153" s="14" t="s">
        <v>5</v>
      </c>
      <c r="C153" s="15">
        <v>2.8</v>
      </c>
      <c r="D153" s="15">
        <v>2.8</v>
      </c>
      <c r="E153" s="15">
        <v>2.8</v>
      </c>
      <c r="F153" s="15">
        <v>2.8</v>
      </c>
      <c r="G153" s="15">
        <v>2.8</v>
      </c>
      <c r="H153" s="16">
        <v>2.8</v>
      </c>
      <c r="I153" s="108"/>
      <c r="J153" s="14" t="s">
        <v>5</v>
      </c>
      <c r="K153" s="15">
        <v>2.8</v>
      </c>
      <c r="L153" s="25">
        <v>0</v>
      </c>
      <c r="M153" s="25">
        <v>0</v>
      </c>
      <c r="N153" s="25">
        <v>0</v>
      </c>
      <c r="O153" s="25">
        <v>0</v>
      </c>
      <c r="P153" s="26">
        <v>0</v>
      </c>
      <c r="T153"/>
    </row>
    <row r="154" spans="2:20" s="1" customFormat="1" ht="15.75" thickBot="1">
      <c r="B154" s="17" t="s">
        <v>62</v>
      </c>
      <c r="C154" s="18">
        <v>2.8</v>
      </c>
      <c r="D154" s="18">
        <v>807.8</v>
      </c>
      <c r="E154" s="18">
        <v>807.8</v>
      </c>
      <c r="F154" s="18">
        <v>807.8</v>
      </c>
      <c r="G154" s="18">
        <v>807.8</v>
      </c>
      <c r="H154" s="19">
        <v>807.8</v>
      </c>
      <c r="I154" s="108"/>
      <c r="J154" s="17" t="s">
        <v>62</v>
      </c>
      <c r="K154" s="18">
        <v>2.8</v>
      </c>
      <c r="L154" s="18">
        <v>805</v>
      </c>
      <c r="M154" s="18">
        <v>0</v>
      </c>
      <c r="N154" s="18">
        <v>0</v>
      </c>
      <c r="O154" s="18">
        <v>0</v>
      </c>
      <c r="P154" s="19">
        <v>0</v>
      </c>
      <c r="T154"/>
    </row>
    <row r="155" spans="2:20" s="1" customFormat="1">
      <c r="B155" s="20" t="s">
        <v>6</v>
      </c>
      <c r="C155" s="15">
        <v>4.8</v>
      </c>
      <c r="D155" s="15">
        <v>4.8</v>
      </c>
      <c r="E155" s="15">
        <v>4.8</v>
      </c>
      <c r="F155" s="15">
        <v>4.8</v>
      </c>
      <c r="G155" s="15">
        <v>4.8</v>
      </c>
      <c r="H155" s="16">
        <v>4.8</v>
      </c>
      <c r="I155" s="108"/>
      <c r="J155" s="20" t="s">
        <v>6</v>
      </c>
      <c r="K155" s="15">
        <v>4.8</v>
      </c>
      <c r="L155" s="15">
        <v>0</v>
      </c>
      <c r="M155" s="15">
        <v>0</v>
      </c>
      <c r="N155" s="15">
        <v>0</v>
      </c>
      <c r="O155" s="15">
        <v>0</v>
      </c>
      <c r="P155" s="76">
        <v>0</v>
      </c>
      <c r="T155"/>
    </row>
    <row r="156" spans="2:20" s="1" customFormat="1">
      <c r="B156" s="20" t="s">
        <v>7</v>
      </c>
      <c r="C156" s="15">
        <v>8.6999999999999993</v>
      </c>
      <c r="D156" s="15">
        <v>8.6999999999999993</v>
      </c>
      <c r="E156" s="15">
        <v>8.6999999999999993</v>
      </c>
      <c r="F156" s="15">
        <v>8.6999999999999993</v>
      </c>
      <c r="G156" s="15">
        <v>8.6999999999999993</v>
      </c>
      <c r="H156" s="16">
        <v>8.6999999999999993</v>
      </c>
      <c r="I156" s="108"/>
      <c r="J156" s="20" t="s">
        <v>7</v>
      </c>
      <c r="K156" s="15">
        <v>8.6999999999999993</v>
      </c>
      <c r="L156" s="15">
        <v>0</v>
      </c>
      <c r="M156" s="15">
        <v>0</v>
      </c>
      <c r="N156" s="15">
        <v>0</v>
      </c>
      <c r="O156" s="15">
        <v>0</v>
      </c>
      <c r="P156" s="16">
        <v>0</v>
      </c>
      <c r="T156"/>
    </row>
    <row r="157" spans="2:20" s="1" customFormat="1">
      <c r="B157" s="20" t="s">
        <v>34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6">
        <v>0</v>
      </c>
      <c r="I157" s="108"/>
      <c r="J157" s="20" t="s">
        <v>34</v>
      </c>
      <c r="K157" s="77">
        <v>0</v>
      </c>
      <c r="L157" s="15">
        <v>0</v>
      </c>
      <c r="M157" s="15">
        <v>0</v>
      </c>
      <c r="N157" s="15">
        <v>0</v>
      </c>
      <c r="O157" s="15">
        <v>0</v>
      </c>
      <c r="P157" s="16">
        <v>0</v>
      </c>
      <c r="T157"/>
    </row>
    <row r="158" spans="2:20" s="1" customFormat="1" ht="15.75" thickBot="1">
      <c r="B158" s="20" t="s">
        <v>8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6">
        <v>0</v>
      </c>
      <c r="I158" s="108"/>
      <c r="J158" s="20" t="s">
        <v>8</v>
      </c>
      <c r="K158" s="77">
        <v>0</v>
      </c>
      <c r="L158" s="15">
        <v>0</v>
      </c>
      <c r="M158" s="15">
        <v>0</v>
      </c>
      <c r="N158" s="15">
        <v>0</v>
      </c>
      <c r="O158" s="15">
        <v>0</v>
      </c>
      <c r="P158" s="16">
        <v>0</v>
      </c>
      <c r="T158"/>
    </row>
    <row r="159" spans="2:20" s="1" customFormat="1" ht="15.75" thickBot="1">
      <c r="B159" s="17" t="s">
        <v>64</v>
      </c>
      <c r="C159" s="18">
        <v>13.5</v>
      </c>
      <c r="D159" s="18">
        <v>13.5</v>
      </c>
      <c r="E159" s="18">
        <v>13.5</v>
      </c>
      <c r="F159" s="18">
        <v>13.5</v>
      </c>
      <c r="G159" s="18">
        <v>13.5</v>
      </c>
      <c r="H159" s="19">
        <v>13.5</v>
      </c>
      <c r="I159" s="108"/>
      <c r="J159" s="17" t="s">
        <v>64</v>
      </c>
      <c r="K159" s="18">
        <v>13.5</v>
      </c>
      <c r="L159" s="18">
        <v>0</v>
      </c>
      <c r="M159" s="18">
        <v>0</v>
      </c>
      <c r="N159" s="18">
        <v>0</v>
      </c>
      <c r="O159" s="18">
        <v>0</v>
      </c>
      <c r="P159" s="19">
        <v>0</v>
      </c>
      <c r="R159"/>
      <c r="T159"/>
    </row>
    <row r="160" spans="2:20" s="1" customFormat="1" ht="15.75" thickBot="1">
      <c r="B160" s="21" t="s">
        <v>65</v>
      </c>
      <c r="C160" s="18">
        <v>16.3</v>
      </c>
      <c r="D160" s="18">
        <v>821.3</v>
      </c>
      <c r="E160" s="18">
        <v>821.3</v>
      </c>
      <c r="F160" s="18">
        <v>821.3</v>
      </c>
      <c r="G160" s="18">
        <v>821.3</v>
      </c>
      <c r="H160" s="19">
        <v>821.3</v>
      </c>
      <c r="I160" s="108"/>
      <c r="J160" s="21" t="s">
        <v>65</v>
      </c>
      <c r="K160" s="18">
        <v>16.3</v>
      </c>
      <c r="L160" s="18">
        <v>805</v>
      </c>
      <c r="M160" s="18">
        <v>0</v>
      </c>
      <c r="N160" s="18">
        <v>0</v>
      </c>
      <c r="O160" s="18">
        <v>0</v>
      </c>
      <c r="P160" s="19">
        <v>0</v>
      </c>
      <c r="R160"/>
      <c r="T160"/>
    </row>
    <row r="161" spans="1:16" ht="15.75" thickBot="1">
      <c r="B161" s="21" t="s">
        <v>9</v>
      </c>
      <c r="C161" s="22">
        <v>25.53</v>
      </c>
      <c r="D161" s="22">
        <v>830.53</v>
      </c>
      <c r="E161" s="22">
        <v>830.53</v>
      </c>
      <c r="F161" s="22">
        <v>830.53</v>
      </c>
      <c r="G161" s="22">
        <v>830.53</v>
      </c>
      <c r="H161" s="23">
        <v>830.53</v>
      </c>
      <c r="I161" s="108"/>
      <c r="J161" s="21" t="s">
        <v>9</v>
      </c>
      <c r="K161" s="22">
        <v>25.53</v>
      </c>
      <c r="L161" s="22">
        <v>805</v>
      </c>
      <c r="M161" s="22">
        <v>0</v>
      </c>
      <c r="N161" s="22">
        <v>0</v>
      </c>
      <c r="O161" s="22">
        <v>0</v>
      </c>
      <c r="P161" s="23">
        <v>0</v>
      </c>
    </row>
    <row r="162" spans="1:16">
      <c r="B162" s="20" t="s">
        <v>35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6">
        <v>0</v>
      </c>
      <c r="I162" s="108"/>
      <c r="J162" s="20" t="s">
        <v>35</v>
      </c>
      <c r="K162" s="74">
        <v>0</v>
      </c>
      <c r="L162" s="15">
        <v>0</v>
      </c>
      <c r="M162" s="15">
        <v>0</v>
      </c>
      <c r="N162" s="15">
        <v>0</v>
      </c>
      <c r="O162" s="15">
        <v>0</v>
      </c>
      <c r="P162" s="16">
        <v>0</v>
      </c>
    </row>
    <row r="163" spans="1:16">
      <c r="B163" s="20" t="s">
        <v>39</v>
      </c>
      <c r="C163" s="15">
        <v>0</v>
      </c>
      <c r="D163" s="15">
        <v>8.6089158173999714</v>
      </c>
      <c r="E163" s="15">
        <v>8.6089158173999714</v>
      </c>
      <c r="F163" s="15">
        <v>8.6089158173999714</v>
      </c>
      <c r="G163" s="15">
        <v>8.6089158173999714</v>
      </c>
      <c r="H163" s="16">
        <v>8.6089158173999714</v>
      </c>
      <c r="I163" s="108"/>
      <c r="J163" s="20" t="s">
        <v>39</v>
      </c>
      <c r="K163" s="15">
        <v>0</v>
      </c>
      <c r="L163" s="15">
        <v>8.6089158173999714</v>
      </c>
      <c r="M163" s="15">
        <v>0</v>
      </c>
      <c r="N163" s="15">
        <v>0</v>
      </c>
      <c r="O163" s="15">
        <v>0</v>
      </c>
      <c r="P163" s="16">
        <v>0</v>
      </c>
    </row>
    <row r="164" spans="1:16">
      <c r="B164" s="20" t="s">
        <v>53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6">
        <v>0</v>
      </c>
      <c r="I164" s="108"/>
      <c r="J164" s="20" t="s">
        <v>53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6">
        <v>0</v>
      </c>
    </row>
    <row r="165" spans="1:16">
      <c r="B165" s="20" t="s">
        <v>54</v>
      </c>
      <c r="C165" s="15">
        <v>12.975</v>
      </c>
      <c r="D165" s="15">
        <v>12.975</v>
      </c>
      <c r="E165" s="15">
        <v>12.975</v>
      </c>
      <c r="F165" s="15">
        <v>12.975</v>
      </c>
      <c r="G165" s="15">
        <v>12.975</v>
      </c>
      <c r="H165" s="16">
        <v>12.975</v>
      </c>
      <c r="I165" s="108"/>
      <c r="J165" s="20" t="s">
        <v>54</v>
      </c>
      <c r="K165" s="15">
        <v>12.975</v>
      </c>
      <c r="L165" s="15">
        <v>0</v>
      </c>
      <c r="M165" s="15">
        <v>0</v>
      </c>
      <c r="N165" s="15">
        <v>0</v>
      </c>
      <c r="O165" s="15">
        <v>0</v>
      </c>
      <c r="P165" s="16">
        <v>0</v>
      </c>
    </row>
    <row r="166" spans="1:16">
      <c r="B166" s="20" t="s">
        <v>4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6">
        <v>0</v>
      </c>
      <c r="I166" s="108"/>
      <c r="J166" s="20" t="s">
        <v>4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6">
        <v>0</v>
      </c>
    </row>
    <row r="167" spans="1:16">
      <c r="B167" s="20" t="s">
        <v>38</v>
      </c>
      <c r="C167" s="15">
        <v>460.495</v>
      </c>
      <c r="D167" s="15">
        <v>460.495</v>
      </c>
      <c r="E167" s="15">
        <v>460.495</v>
      </c>
      <c r="F167" s="15">
        <v>460.495</v>
      </c>
      <c r="G167" s="15">
        <v>460.495</v>
      </c>
      <c r="H167" s="16">
        <v>460.495</v>
      </c>
      <c r="I167" s="108"/>
      <c r="J167" s="20" t="s">
        <v>38</v>
      </c>
      <c r="K167" s="15">
        <v>460.495</v>
      </c>
      <c r="L167" s="15">
        <v>0</v>
      </c>
      <c r="M167" s="15">
        <v>0</v>
      </c>
      <c r="N167" s="15">
        <v>0</v>
      </c>
      <c r="O167" s="15">
        <v>0</v>
      </c>
      <c r="P167" s="16">
        <v>0</v>
      </c>
    </row>
    <row r="168" spans="1:16" ht="15.75" thickBot="1">
      <c r="B168" s="24" t="s">
        <v>5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6">
        <v>0</v>
      </c>
      <c r="I168" s="108"/>
      <c r="J168" s="24" t="s">
        <v>5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6">
        <v>0</v>
      </c>
    </row>
    <row r="169" spans="1:16" ht="15.75" thickBot="1">
      <c r="B169" s="21" t="s">
        <v>10</v>
      </c>
      <c r="C169" s="22">
        <v>473.47</v>
      </c>
      <c r="D169" s="22">
        <v>482.0789158174</v>
      </c>
      <c r="E169" s="22">
        <v>482.0789158174</v>
      </c>
      <c r="F169" s="22">
        <v>482.0789158174</v>
      </c>
      <c r="G169" s="22">
        <v>482.0789158174</v>
      </c>
      <c r="H169" s="23">
        <v>482.0789158174</v>
      </c>
      <c r="I169" s="108"/>
      <c r="J169" s="21" t="s">
        <v>10</v>
      </c>
      <c r="K169" s="22">
        <v>473.47</v>
      </c>
      <c r="L169" s="22">
        <v>8.6089158173999714</v>
      </c>
      <c r="M169" s="22">
        <v>0</v>
      </c>
      <c r="N169" s="22">
        <v>0</v>
      </c>
      <c r="O169" s="22">
        <v>0</v>
      </c>
      <c r="P169" s="23">
        <v>0</v>
      </c>
    </row>
    <row r="170" spans="1:16" ht="15.75" thickBot="1">
      <c r="B170" s="21" t="s">
        <v>11</v>
      </c>
      <c r="C170" s="22">
        <v>-447.94000000000005</v>
      </c>
      <c r="D170" s="22">
        <v>348.45108418259997</v>
      </c>
      <c r="E170" s="22">
        <v>348.45108418259997</v>
      </c>
      <c r="F170" s="22">
        <v>348.45108418259997</v>
      </c>
      <c r="G170" s="22">
        <v>348.45108418259997</v>
      </c>
      <c r="H170" s="23">
        <v>348.45108418259997</v>
      </c>
      <c r="I170" s="108"/>
      <c r="J170" s="21" t="s">
        <v>11</v>
      </c>
      <c r="K170" s="22">
        <v>-447.94000000000005</v>
      </c>
      <c r="L170" s="22">
        <v>796.39108418260003</v>
      </c>
      <c r="M170" s="22">
        <v>0</v>
      </c>
      <c r="N170" s="22">
        <v>0</v>
      </c>
      <c r="O170" s="22">
        <v>0</v>
      </c>
      <c r="P170" s="23">
        <v>0</v>
      </c>
    </row>
    <row r="171" spans="1:16">
      <c r="B171" s="29"/>
      <c r="C171" s="30"/>
      <c r="D171" s="30"/>
      <c r="E171" s="30"/>
      <c r="F171" s="30"/>
      <c r="G171" s="30"/>
      <c r="H171" s="30"/>
      <c r="I171" s="109"/>
      <c r="J171" s="29"/>
      <c r="K171" s="30"/>
      <c r="L171" s="30"/>
      <c r="M171" s="30"/>
      <c r="N171" s="30"/>
      <c r="O171" s="30"/>
      <c r="P171" s="30"/>
    </row>
    <row r="172" spans="1:16" ht="20.25" thickBot="1">
      <c r="B172" s="8" t="s">
        <v>17</v>
      </c>
      <c r="C172" s="9"/>
      <c r="D172" s="9"/>
      <c r="E172" s="9"/>
      <c r="F172" s="9"/>
      <c r="G172" s="9"/>
      <c r="I172" s="108"/>
      <c r="J172" s="8" t="s">
        <v>17</v>
      </c>
      <c r="K172" s="9"/>
      <c r="L172" s="9"/>
      <c r="M172" s="9"/>
      <c r="N172" s="9"/>
      <c r="O172" s="9"/>
    </row>
    <row r="173" spans="1:16" s="73" customFormat="1" ht="15.75" thickBot="1">
      <c r="A173" s="107"/>
      <c r="B173" s="10"/>
      <c r="C173" s="11">
        <v>2017</v>
      </c>
      <c r="D173" s="12">
        <v>2020</v>
      </c>
      <c r="E173" s="12">
        <v>2023</v>
      </c>
      <c r="F173" s="12">
        <v>2026</v>
      </c>
      <c r="G173" s="12">
        <v>2029</v>
      </c>
      <c r="H173" s="13">
        <v>2031</v>
      </c>
      <c r="I173" s="108"/>
      <c r="J173" s="10"/>
      <c r="K173" s="11">
        <v>2017</v>
      </c>
      <c r="L173" s="12">
        <v>2020</v>
      </c>
      <c r="M173" s="12">
        <v>2023</v>
      </c>
      <c r="N173" s="12">
        <v>2026</v>
      </c>
      <c r="O173" s="12">
        <v>2029</v>
      </c>
      <c r="P173" s="13">
        <v>2031</v>
      </c>
    </row>
    <row r="174" spans="1:16" s="73" customFormat="1">
      <c r="A174" s="107"/>
      <c r="B174" s="14" t="s">
        <v>35</v>
      </c>
      <c r="C174" s="15">
        <v>0</v>
      </c>
      <c r="D174" s="15">
        <v>0</v>
      </c>
      <c r="E174" s="15">
        <v>0</v>
      </c>
      <c r="F174" s="15">
        <v>0</v>
      </c>
      <c r="G174" s="15">
        <v>0</v>
      </c>
      <c r="H174" s="16">
        <v>0</v>
      </c>
      <c r="I174" s="108"/>
      <c r="J174" s="14" t="s">
        <v>35</v>
      </c>
      <c r="K174" s="74">
        <v>0</v>
      </c>
      <c r="L174" s="75">
        <v>0</v>
      </c>
      <c r="M174" s="75">
        <v>0</v>
      </c>
      <c r="N174" s="75">
        <v>0</v>
      </c>
      <c r="O174" s="75">
        <v>0</v>
      </c>
      <c r="P174" s="76">
        <v>0</v>
      </c>
    </row>
    <row r="175" spans="1:16" s="73" customFormat="1">
      <c r="A175" s="107"/>
      <c r="B175" s="14" t="s">
        <v>39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6">
        <v>0</v>
      </c>
      <c r="I175" s="108"/>
      <c r="J175" s="14" t="s">
        <v>39</v>
      </c>
      <c r="K175" s="77">
        <v>0</v>
      </c>
      <c r="L175" s="15">
        <v>0</v>
      </c>
      <c r="M175" s="15">
        <v>0</v>
      </c>
      <c r="N175" s="15">
        <v>0</v>
      </c>
      <c r="O175" s="15">
        <v>0</v>
      </c>
      <c r="P175" s="16">
        <v>0</v>
      </c>
    </row>
    <row r="176" spans="1:16" s="73" customFormat="1">
      <c r="A176" s="107"/>
      <c r="B176" s="14" t="s">
        <v>50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6">
        <v>0</v>
      </c>
      <c r="I176" s="108"/>
      <c r="J176" s="14" t="s">
        <v>50</v>
      </c>
      <c r="K176" s="77">
        <v>0</v>
      </c>
      <c r="L176" s="15">
        <v>0</v>
      </c>
      <c r="M176" s="15">
        <v>0</v>
      </c>
      <c r="N176" s="15">
        <v>0</v>
      </c>
      <c r="O176" s="15">
        <v>0</v>
      </c>
      <c r="P176" s="16">
        <v>0</v>
      </c>
    </row>
    <row r="177" spans="1:20" s="73" customFormat="1">
      <c r="A177" s="107"/>
      <c r="B177" s="14" t="s">
        <v>51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6">
        <v>0</v>
      </c>
      <c r="I177" s="108"/>
      <c r="J177" s="14" t="s">
        <v>51</v>
      </c>
      <c r="K177" s="77">
        <v>0</v>
      </c>
      <c r="L177" s="15">
        <v>0</v>
      </c>
      <c r="M177" s="15">
        <v>0</v>
      </c>
      <c r="N177" s="15">
        <v>0</v>
      </c>
      <c r="O177" s="15">
        <v>0</v>
      </c>
      <c r="P177" s="16">
        <v>0</v>
      </c>
    </row>
    <row r="178" spans="1:20" s="73" customFormat="1">
      <c r="A178" s="107"/>
      <c r="B178" s="14" t="s">
        <v>52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6">
        <v>0</v>
      </c>
      <c r="I178" s="108"/>
      <c r="J178" s="14" t="s">
        <v>52</v>
      </c>
      <c r="K178" s="77">
        <v>0</v>
      </c>
      <c r="L178" s="15">
        <v>0</v>
      </c>
      <c r="M178" s="15">
        <v>0</v>
      </c>
      <c r="N178" s="15">
        <v>0</v>
      </c>
      <c r="O178" s="15">
        <v>0</v>
      </c>
      <c r="P178" s="16">
        <v>0</v>
      </c>
    </row>
    <row r="179" spans="1:20" s="73" customFormat="1">
      <c r="A179" s="107"/>
      <c r="B179" s="14" t="s">
        <v>4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6">
        <v>0</v>
      </c>
      <c r="I179" s="108"/>
      <c r="J179" s="14" t="s">
        <v>4</v>
      </c>
      <c r="K179" s="77">
        <v>0</v>
      </c>
      <c r="L179" s="15">
        <v>0</v>
      </c>
      <c r="M179" s="15">
        <v>0</v>
      </c>
      <c r="N179" s="15">
        <v>0</v>
      </c>
      <c r="O179" s="15">
        <v>0</v>
      </c>
      <c r="P179" s="16">
        <v>0</v>
      </c>
    </row>
    <row r="180" spans="1:20" s="73" customFormat="1" ht="15.75" thickBot="1">
      <c r="A180" s="107"/>
      <c r="B180" s="14" t="s">
        <v>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6">
        <v>0</v>
      </c>
      <c r="I180" s="108"/>
      <c r="J180" s="14" t="s">
        <v>5</v>
      </c>
      <c r="K180" s="78">
        <v>0</v>
      </c>
      <c r="L180" s="25">
        <v>0</v>
      </c>
      <c r="M180" s="25">
        <v>0</v>
      </c>
      <c r="N180" s="25">
        <v>0</v>
      </c>
      <c r="O180" s="25">
        <v>0</v>
      </c>
      <c r="P180" s="26">
        <v>0</v>
      </c>
    </row>
    <row r="181" spans="1:20" s="73" customFormat="1" ht="15.75" thickBot="1">
      <c r="A181" s="107"/>
      <c r="B181" s="17" t="s">
        <v>60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9">
        <v>0</v>
      </c>
      <c r="I181" s="108"/>
      <c r="J181" s="17" t="s">
        <v>60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9">
        <v>0</v>
      </c>
    </row>
    <row r="182" spans="1:20" s="73" customFormat="1">
      <c r="A182" s="107"/>
      <c r="B182" s="20" t="s">
        <v>6</v>
      </c>
      <c r="C182" s="15">
        <v>20</v>
      </c>
      <c r="D182" s="15">
        <v>86</v>
      </c>
      <c r="E182" s="15">
        <v>163.39999999999998</v>
      </c>
      <c r="F182" s="15">
        <v>163.99999999999997</v>
      </c>
      <c r="G182" s="15">
        <v>163.99999999999997</v>
      </c>
      <c r="H182" s="16">
        <v>221.99999999999997</v>
      </c>
      <c r="I182" s="108"/>
      <c r="J182" s="20" t="s">
        <v>6</v>
      </c>
      <c r="K182" s="74">
        <v>20</v>
      </c>
      <c r="L182" s="15">
        <v>66</v>
      </c>
      <c r="M182" s="15">
        <v>77.399999999999991</v>
      </c>
      <c r="N182" s="15">
        <v>0.6</v>
      </c>
      <c r="O182" s="15">
        <v>0</v>
      </c>
      <c r="P182" s="76">
        <v>57.999999999999993</v>
      </c>
    </row>
    <row r="183" spans="1:20" s="73" customFormat="1">
      <c r="A183" s="107"/>
      <c r="B183" s="20" t="s">
        <v>7</v>
      </c>
      <c r="C183" s="15">
        <v>0</v>
      </c>
      <c r="D183" s="15">
        <v>0</v>
      </c>
      <c r="E183" s="15">
        <v>0</v>
      </c>
      <c r="F183" s="15">
        <v>0</v>
      </c>
      <c r="G183" s="15">
        <v>0</v>
      </c>
      <c r="H183" s="16">
        <v>0</v>
      </c>
      <c r="I183" s="108"/>
      <c r="J183" s="20" t="s">
        <v>7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6">
        <v>0</v>
      </c>
    </row>
    <row r="184" spans="1:20" s="73" customFormat="1">
      <c r="A184" s="107"/>
      <c r="B184" s="20" t="s">
        <v>34</v>
      </c>
      <c r="C184" s="15">
        <v>0</v>
      </c>
      <c r="D184" s="15">
        <v>0</v>
      </c>
      <c r="E184" s="15">
        <v>0</v>
      </c>
      <c r="F184" s="15">
        <v>0</v>
      </c>
      <c r="G184" s="15">
        <v>0</v>
      </c>
      <c r="H184" s="16">
        <v>0</v>
      </c>
      <c r="I184" s="108"/>
      <c r="J184" s="20" t="s">
        <v>34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6">
        <v>0</v>
      </c>
    </row>
    <row r="185" spans="1:20" s="73" customFormat="1" ht="15.75" thickBot="1">
      <c r="A185" s="107"/>
      <c r="B185" s="20" t="s">
        <v>8</v>
      </c>
      <c r="C185" s="15">
        <v>5.23</v>
      </c>
      <c r="D185" s="15">
        <v>5.23</v>
      </c>
      <c r="E185" s="15">
        <v>5.23</v>
      </c>
      <c r="F185" s="15">
        <v>5.23</v>
      </c>
      <c r="G185" s="15">
        <v>5.23</v>
      </c>
      <c r="H185" s="16">
        <v>5.23</v>
      </c>
      <c r="I185" s="108"/>
      <c r="J185" s="20" t="s">
        <v>8</v>
      </c>
      <c r="K185" s="15">
        <v>5.23</v>
      </c>
      <c r="L185" s="15">
        <v>0</v>
      </c>
      <c r="M185" s="15">
        <v>0</v>
      </c>
      <c r="N185" s="15">
        <v>0</v>
      </c>
      <c r="O185" s="15">
        <v>0</v>
      </c>
      <c r="P185" s="16">
        <v>0</v>
      </c>
    </row>
    <row r="186" spans="1:20" s="73" customFormat="1" ht="15.75" thickBot="1">
      <c r="A186" s="107"/>
      <c r="B186" s="17" t="s">
        <v>61</v>
      </c>
      <c r="C186" s="18">
        <v>25.23</v>
      </c>
      <c r="D186" s="18">
        <v>91.23</v>
      </c>
      <c r="E186" s="18">
        <v>168.63</v>
      </c>
      <c r="F186" s="18">
        <v>169.23</v>
      </c>
      <c r="G186" s="18">
        <v>169.23</v>
      </c>
      <c r="H186" s="19">
        <v>227.23</v>
      </c>
      <c r="I186" s="108"/>
      <c r="J186" s="17" t="s">
        <v>61</v>
      </c>
      <c r="K186" s="18">
        <v>25.23</v>
      </c>
      <c r="L186" s="18">
        <v>66</v>
      </c>
      <c r="M186" s="18">
        <v>77.399999999999991</v>
      </c>
      <c r="N186" s="18">
        <v>0.6</v>
      </c>
      <c r="O186" s="18">
        <v>0</v>
      </c>
      <c r="P186" s="19">
        <v>57.999999999999993</v>
      </c>
    </row>
    <row r="187" spans="1:20" ht="15.75" thickBot="1">
      <c r="B187" s="21" t="s">
        <v>63</v>
      </c>
      <c r="C187" s="22">
        <v>25.23</v>
      </c>
      <c r="D187" s="22">
        <v>91.23</v>
      </c>
      <c r="E187" s="22">
        <v>168.63</v>
      </c>
      <c r="F187" s="22">
        <v>169.23</v>
      </c>
      <c r="G187" s="22">
        <v>169.23</v>
      </c>
      <c r="H187" s="23">
        <v>227.23</v>
      </c>
      <c r="I187" s="108"/>
      <c r="J187" s="21" t="s">
        <v>63</v>
      </c>
      <c r="K187" s="98">
        <v>25.23</v>
      </c>
      <c r="L187" s="98">
        <v>66</v>
      </c>
      <c r="M187" s="98">
        <v>77.399999999999991</v>
      </c>
      <c r="N187" s="98">
        <v>0.6</v>
      </c>
      <c r="O187" s="98">
        <v>0</v>
      </c>
      <c r="P187" s="99">
        <v>57.999999999999993</v>
      </c>
      <c r="R187"/>
      <c r="T187"/>
    </row>
    <row r="188" spans="1:20">
      <c r="B188" s="14" t="s">
        <v>35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6">
        <v>0</v>
      </c>
      <c r="I188" s="108"/>
      <c r="J188" s="97" t="s">
        <v>35</v>
      </c>
      <c r="K188" s="74">
        <v>0</v>
      </c>
      <c r="L188" s="75">
        <v>0</v>
      </c>
      <c r="M188" s="75">
        <v>0</v>
      </c>
      <c r="N188" s="75">
        <v>0</v>
      </c>
      <c r="O188" s="75">
        <v>0</v>
      </c>
      <c r="P188" s="76">
        <v>0</v>
      </c>
      <c r="T188"/>
    </row>
    <row r="189" spans="1:20">
      <c r="B189" s="14" t="s">
        <v>39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6">
        <v>0</v>
      </c>
      <c r="I189" s="108"/>
      <c r="J189" s="97" t="s">
        <v>39</v>
      </c>
      <c r="K189" s="77">
        <v>0</v>
      </c>
      <c r="L189" s="15">
        <v>0</v>
      </c>
      <c r="M189" s="15">
        <v>0</v>
      </c>
      <c r="N189" s="15">
        <v>0</v>
      </c>
      <c r="O189" s="15">
        <v>0</v>
      </c>
      <c r="P189" s="16">
        <v>0</v>
      </c>
      <c r="T189"/>
    </row>
    <row r="190" spans="1:20">
      <c r="B190" s="14" t="s">
        <v>50</v>
      </c>
      <c r="C190" s="15">
        <v>0</v>
      </c>
      <c r="D190" s="15">
        <v>0</v>
      </c>
      <c r="E190" s="15">
        <v>0</v>
      </c>
      <c r="F190" s="15">
        <v>0</v>
      </c>
      <c r="G190" s="15">
        <v>0</v>
      </c>
      <c r="H190" s="16">
        <v>0</v>
      </c>
      <c r="I190" s="108"/>
      <c r="J190" s="97" t="s">
        <v>50</v>
      </c>
      <c r="K190" s="77">
        <v>0</v>
      </c>
      <c r="L190" s="15">
        <v>0</v>
      </c>
      <c r="M190" s="15">
        <v>0</v>
      </c>
      <c r="N190" s="15">
        <v>0</v>
      </c>
      <c r="O190" s="15">
        <v>0</v>
      </c>
      <c r="P190" s="16">
        <v>0</v>
      </c>
      <c r="T190"/>
    </row>
    <row r="191" spans="1:20">
      <c r="B191" s="14" t="s">
        <v>51</v>
      </c>
      <c r="C191" s="15">
        <v>0</v>
      </c>
      <c r="D191" s="15">
        <v>0</v>
      </c>
      <c r="E191" s="15">
        <v>0</v>
      </c>
      <c r="F191" s="15">
        <v>0</v>
      </c>
      <c r="G191" s="15">
        <v>0</v>
      </c>
      <c r="H191" s="16">
        <v>0</v>
      </c>
      <c r="I191" s="108"/>
      <c r="J191" s="97" t="s">
        <v>51</v>
      </c>
      <c r="K191" s="77">
        <v>0</v>
      </c>
      <c r="L191" s="15">
        <v>0</v>
      </c>
      <c r="M191" s="15">
        <v>0</v>
      </c>
      <c r="N191" s="15">
        <v>0</v>
      </c>
      <c r="O191" s="15">
        <v>0</v>
      </c>
      <c r="P191" s="16">
        <v>0</v>
      </c>
      <c r="T191"/>
    </row>
    <row r="192" spans="1:20">
      <c r="B192" s="14" t="s">
        <v>52</v>
      </c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6">
        <v>0</v>
      </c>
      <c r="I192" s="108"/>
      <c r="J192" s="97" t="s">
        <v>52</v>
      </c>
      <c r="K192" s="77">
        <v>0</v>
      </c>
      <c r="L192" s="15">
        <v>0</v>
      </c>
      <c r="M192" s="15">
        <v>0</v>
      </c>
      <c r="N192" s="15">
        <v>0</v>
      </c>
      <c r="O192" s="15">
        <v>0</v>
      </c>
      <c r="P192" s="16">
        <v>0</v>
      </c>
      <c r="T192"/>
    </row>
    <row r="193" spans="1:20">
      <c r="B193" s="14" t="s">
        <v>4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6">
        <v>0</v>
      </c>
      <c r="I193" s="108"/>
      <c r="J193" s="97" t="s">
        <v>4</v>
      </c>
      <c r="K193" s="77">
        <v>0</v>
      </c>
      <c r="L193" s="15">
        <v>0</v>
      </c>
      <c r="M193" s="15">
        <v>0</v>
      </c>
      <c r="N193" s="15">
        <v>0</v>
      </c>
      <c r="O193" s="15">
        <v>0</v>
      </c>
      <c r="P193" s="16">
        <v>0</v>
      </c>
      <c r="T193"/>
    </row>
    <row r="194" spans="1:20" ht="15.75" thickBot="1">
      <c r="B194" s="14" t="s">
        <v>5</v>
      </c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6">
        <v>0</v>
      </c>
      <c r="I194" s="108"/>
      <c r="J194" s="97" t="s">
        <v>5</v>
      </c>
      <c r="K194" s="78">
        <v>0</v>
      </c>
      <c r="L194" s="25">
        <v>0</v>
      </c>
      <c r="M194" s="25">
        <v>0</v>
      </c>
      <c r="N194" s="25">
        <v>0</v>
      </c>
      <c r="O194" s="25">
        <v>0</v>
      </c>
      <c r="P194" s="26">
        <v>0</v>
      </c>
      <c r="T194"/>
    </row>
    <row r="195" spans="1:20" ht="15.75" thickBot="1">
      <c r="B195" s="17" t="s">
        <v>62</v>
      </c>
      <c r="C195" s="18">
        <v>0</v>
      </c>
      <c r="D195" s="18">
        <v>0</v>
      </c>
      <c r="E195" s="18">
        <v>0</v>
      </c>
      <c r="F195" s="18">
        <v>0</v>
      </c>
      <c r="G195" s="18">
        <v>0</v>
      </c>
      <c r="H195" s="19">
        <v>0</v>
      </c>
      <c r="I195" s="108"/>
      <c r="J195" s="17" t="s">
        <v>62</v>
      </c>
      <c r="K195" s="100">
        <v>0</v>
      </c>
      <c r="L195" s="100">
        <v>0</v>
      </c>
      <c r="M195" s="100">
        <v>0</v>
      </c>
      <c r="N195" s="100">
        <v>0</v>
      </c>
      <c r="O195" s="100">
        <v>0</v>
      </c>
      <c r="P195" s="101">
        <v>0</v>
      </c>
      <c r="T195"/>
    </row>
    <row r="196" spans="1:20">
      <c r="B196" s="20" t="s">
        <v>6</v>
      </c>
      <c r="C196" s="15">
        <v>12</v>
      </c>
      <c r="D196" s="15">
        <v>12</v>
      </c>
      <c r="E196" s="15">
        <v>12</v>
      </c>
      <c r="F196" s="15">
        <v>12</v>
      </c>
      <c r="G196" s="15">
        <v>12</v>
      </c>
      <c r="H196" s="16">
        <v>12</v>
      </c>
      <c r="I196" s="108"/>
      <c r="J196" s="20" t="s">
        <v>6</v>
      </c>
      <c r="K196" s="15">
        <v>12</v>
      </c>
      <c r="L196" s="15">
        <v>0</v>
      </c>
      <c r="M196" s="15">
        <v>0</v>
      </c>
      <c r="N196" s="15">
        <v>0</v>
      </c>
      <c r="O196" s="15">
        <v>0</v>
      </c>
      <c r="P196" s="76">
        <v>0</v>
      </c>
      <c r="T196"/>
    </row>
    <row r="197" spans="1:20">
      <c r="B197" s="20" t="s">
        <v>7</v>
      </c>
      <c r="C197" s="15">
        <v>0</v>
      </c>
      <c r="D197" s="15">
        <v>0</v>
      </c>
      <c r="E197" s="15">
        <v>0</v>
      </c>
      <c r="F197" s="15">
        <v>0</v>
      </c>
      <c r="G197" s="15">
        <v>0</v>
      </c>
      <c r="H197" s="16">
        <v>0</v>
      </c>
      <c r="I197" s="108"/>
      <c r="J197" s="20" t="s">
        <v>7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6">
        <v>0</v>
      </c>
      <c r="T197"/>
    </row>
    <row r="198" spans="1:20">
      <c r="B198" s="20" t="s">
        <v>34</v>
      </c>
      <c r="C198" s="15">
        <v>0</v>
      </c>
      <c r="D198" s="15">
        <v>0</v>
      </c>
      <c r="E198" s="15">
        <v>0</v>
      </c>
      <c r="F198" s="15">
        <v>0</v>
      </c>
      <c r="G198" s="15">
        <v>0</v>
      </c>
      <c r="H198" s="16">
        <v>0</v>
      </c>
      <c r="I198" s="108"/>
      <c r="J198" s="20" t="s">
        <v>34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6">
        <v>0</v>
      </c>
      <c r="T198"/>
    </row>
    <row r="199" spans="1:20" ht="15.75" thickBot="1">
      <c r="B199" s="20" t="s">
        <v>8</v>
      </c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6">
        <v>0</v>
      </c>
      <c r="I199" s="108"/>
      <c r="J199" s="20" t="s">
        <v>8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6">
        <v>0</v>
      </c>
      <c r="T199"/>
    </row>
    <row r="200" spans="1:20" ht="15.75" thickBot="1">
      <c r="B200" s="17" t="s">
        <v>64</v>
      </c>
      <c r="C200" s="18">
        <v>12</v>
      </c>
      <c r="D200" s="18">
        <v>12</v>
      </c>
      <c r="E200" s="18">
        <v>12</v>
      </c>
      <c r="F200" s="18">
        <v>12</v>
      </c>
      <c r="G200" s="18">
        <v>12</v>
      </c>
      <c r="H200" s="19">
        <v>12</v>
      </c>
      <c r="I200" s="108"/>
      <c r="J200" s="17" t="s">
        <v>64</v>
      </c>
      <c r="K200" s="18">
        <v>12</v>
      </c>
      <c r="L200" s="18">
        <v>0</v>
      </c>
      <c r="M200" s="18">
        <v>0</v>
      </c>
      <c r="N200" s="18">
        <v>0</v>
      </c>
      <c r="O200" s="18">
        <v>0</v>
      </c>
      <c r="P200" s="19">
        <v>0</v>
      </c>
      <c r="R200"/>
      <c r="T200"/>
    </row>
    <row r="201" spans="1:20" ht="15.75" thickBot="1">
      <c r="B201" s="21" t="s">
        <v>65</v>
      </c>
      <c r="C201" s="18">
        <v>12</v>
      </c>
      <c r="D201" s="18">
        <v>12</v>
      </c>
      <c r="E201" s="18">
        <v>12</v>
      </c>
      <c r="F201" s="18">
        <v>12</v>
      </c>
      <c r="G201" s="18">
        <v>12</v>
      </c>
      <c r="H201" s="19">
        <v>12</v>
      </c>
      <c r="I201" s="108"/>
      <c r="J201" s="21" t="s">
        <v>65</v>
      </c>
      <c r="K201" s="18">
        <v>12</v>
      </c>
      <c r="L201" s="18">
        <v>0</v>
      </c>
      <c r="M201" s="18">
        <v>0</v>
      </c>
      <c r="N201" s="18">
        <v>0</v>
      </c>
      <c r="O201" s="18">
        <v>0</v>
      </c>
      <c r="P201" s="19">
        <v>0</v>
      </c>
      <c r="R201"/>
      <c r="T201"/>
    </row>
    <row r="202" spans="1:20" s="73" customFormat="1" ht="15.75" thickBot="1">
      <c r="A202" s="107"/>
      <c r="B202" s="21" t="s">
        <v>9</v>
      </c>
      <c r="C202" s="22">
        <v>37.230000000000004</v>
      </c>
      <c r="D202" s="22">
        <v>103.23</v>
      </c>
      <c r="E202" s="22">
        <v>180.63</v>
      </c>
      <c r="F202" s="22">
        <v>181.23</v>
      </c>
      <c r="G202" s="22">
        <v>181.23</v>
      </c>
      <c r="H202" s="23">
        <v>239.23</v>
      </c>
      <c r="I202" s="108"/>
      <c r="J202" s="21" t="s">
        <v>9</v>
      </c>
      <c r="K202" s="22">
        <v>37.230000000000004</v>
      </c>
      <c r="L202" s="22">
        <v>66</v>
      </c>
      <c r="M202" s="22">
        <v>77.399999999999991</v>
      </c>
      <c r="N202" s="22">
        <v>0.6</v>
      </c>
      <c r="O202" s="22">
        <v>0</v>
      </c>
      <c r="P202" s="23">
        <v>57.999999999999993</v>
      </c>
    </row>
    <row r="203" spans="1:20" s="73" customFormat="1">
      <c r="A203" s="107"/>
      <c r="B203" s="20" t="s">
        <v>35</v>
      </c>
      <c r="C203" s="15">
        <v>0</v>
      </c>
      <c r="D203" s="15">
        <v>0</v>
      </c>
      <c r="E203" s="15">
        <v>0</v>
      </c>
      <c r="F203" s="15">
        <v>0</v>
      </c>
      <c r="G203" s="15">
        <v>0</v>
      </c>
      <c r="H203" s="16">
        <v>0</v>
      </c>
      <c r="I203" s="108"/>
      <c r="J203" s="20" t="s">
        <v>35</v>
      </c>
      <c r="K203" s="74">
        <v>0</v>
      </c>
      <c r="L203" s="15">
        <v>0</v>
      </c>
      <c r="M203" s="15">
        <v>0</v>
      </c>
      <c r="N203" s="15">
        <v>0</v>
      </c>
      <c r="O203" s="15">
        <v>0</v>
      </c>
      <c r="P203" s="16">
        <v>0</v>
      </c>
    </row>
    <row r="204" spans="1:20" s="73" customFormat="1">
      <c r="A204" s="107"/>
      <c r="B204" s="20" t="s">
        <v>39</v>
      </c>
      <c r="C204" s="15">
        <v>0</v>
      </c>
      <c r="D204" s="15">
        <v>518.85599999999999</v>
      </c>
      <c r="E204" s="15">
        <v>518.85599999999999</v>
      </c>
      <c r="F204" s="15">
        <v>518.85599999999999</v>
      </c>
      <c r="G204" s="15">
        <v>518.85599999999999</v>
      </c>
      <c r="H204" s="16">
        <v>518.85599999999999</v>
      </c>
      <c r="I204" s="108"/>
      <c r="J204" s="20" t="s">
        <v>39</v>
      </c>
      <c r="K204" s="15">
        <v>0</v>
      </c>
      <c r="L204" s="15">
        <v>518.85599999999999</v>
      </c>
      <c r="M204" s="15">
        <v>0</v>
      </c>
      <c r="N204" s="15">
        <v>0</v>
      </c>
      <c r="O204" s="15">
        <v>0</v>
      </c>
      <c r="P204" s="16">
        <v>0</v>
      </c>
    </row>
    <row r="205" spans="1:20" s="73" customFormat="1">
      <c r="A205" s="107"/>
      <c r="B205" s="20" t="s">
        <v>53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6">
        <v>0</v>
      </c>
      <c r="I205" s="108"/>
      <c r="J205" s="20" t="s">
        <v>53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6">
        <v>0</v>
      </c>
    </row>
    <row r="206" spans="1:20" s="73" customFormat="1">
      <c r="A206" s="107"/>
      <c r="B206" s="20" t="s">
        <v>54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6">
        <v>0</v>
      </c>
      <c r="I206" s="108"/>
      <c r="J206" s="20" t="s">
        <v>54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6">
        <v>0</v>
      </c>
    </row>
    <row r="207" spans="1:20">
      <c r="B207" s="20" t="s">
        <v>4</v>
      </c>
      <c r="C207" s="15">
        <v>0</v>
      </c>
      <c r="D207" s="15">
        <v>0</v>
      </c>
      <c r="E207" s="15">
        <v>0</v>
      </c>
      <c r="F207" s="15">
        <v>0</v>
      </c>
      <c r="G207" s="15">
        <v>0</v>
      </c>
      <c r="H207" s="16">
        <v>0</v>
      </c>
      <c r="I207" s="108"/>
      <c r="J207" s="20" t="s">
        <v>4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6">
        <v>0</v>
      </c>
    </row>
    <row r="208" spans="1:20">
      <c r="B208" s="20" t="s">
        <v>38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6">
        <v>0</v>
      </c>
      <c r="I208" s="108"/>
      <c r="J208" s="20" t="s">
        <v>38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6">
        <v>0</v>
      </c>
    </row>
    <row r="209" spans="1:16" ht="15.75" thickBot="1">
      <c r="A209" s="1"/>
      <c r="B209" s="24" t="s">
        <v>5</v>
      </c>
      <c r="C209" s="25">
        <v>0</v>
      </c>
      <c r="D209" s="25">
        <v>0</v>
      </c>
      <c r="E209" s="25">
        <v>0</v>
      </c>
      <c r="F209" s="25">
        <v>0</v>
      </c>
      <c r="G209" s="25">
        <v>0</v>
      </c>
      <c r="H209" s="26">
        <v>0</v>
      </c>
      <c r="I209" s="108"/>
      <c r="J209" s="24" t="s">
        <v>5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6">
        <v>0</v>
      </c>
    </row>
    <row r="210" spans="1:16" ht="15.75" thickBot="1">
      <c r="A210" s="1"/>
      <c r="B210" s="21" t="s">
        <v>10</v>
      </c>
      <c r="C210" s="22">
        <v>0</v>
      </c>
      <c r="D210" s="22">
        <v>518.85599999999999</v>
      </c>
      <c r="E210" s="22">
        <v>518.85599999999999</v>
      </c>
      <c r="F210" s="22">
        <v>518.85599999999999</v>
      </c>
      <c r="G210" s="22">
        <v>518.85599999999999</v>
      </c>
      <c r="H210" s="23">
        <v>518.85599999999999</v>
      </c>
      <c r="I210" s="108"/>
      <c r="J210" s="21" t="s">
        <v>10</v>
      </c>
      <c r="K210" s="22">
        <v>0</v>
      </c>
      <c r="L210" s="22">
        <v>518.85599999999999</v>
      </c>
      <c r="M210" s="22">
        <v>0</v>
      </c>
      <c r="N210" s="22">
        <v>0</v>
      </c>
      <c r="O210" s="22">
        <v>0</v>
      </c>
      <c r="P210" s="23">
        <v>0</v>
      </c>
    </row>
    <row r="211" spans="1:16" ht="15.75" thickBot="1">
      <c r="A211" s="1"/>
      <c r="B211" s="21" t="s">
        <v>11</v>
      </c>
      <c r="C211" s="22">
        <v>37.230000000000004</v>
      </c>
      <c r="D211" s="22">
        <v>-415.62599999999998</v>
      </c>
      <c r="E211" s="22">
        <v>-338.226</v>
      </c>
      <c r="F211" s="22">
        <v>-337.62599999999998</v>
      </c>
      <c r="G211" s="22">
        <v>-337.62599999999998</v>
      </c>
      <c r="H211" s="23">
        <v>-279.62599999999998</v>
      </c>
      <c r="I211" s="108"/>
      <c r="J211" s="21" t="s">
        <v>11</v>
      </c>
      <c r="K211" s="22">
        <v>37.230000000000004</v>
      </c>
      <c r="L211" s="22">
        <v>-452.85599999999999</v>
      </c>
      <c r="M211" s="22">
        <v>77.399999999999991</v>
      </c>
      <c r="N211" s="22">
        <v>0.6</v>
      </c>
      <c r="O211" s="22">
        <v>0</v>
      </c>
      <c r="P211" s="23">
        <v>57.999999999999993</v>
      </c>
    </row>
    <row r="212" spans="1:16">
      <c r="A212" s="1"/>
      <c r="B212" s="69"/>
      <c r="C212" s="15"/>
      <c r="D212" s="15"/>
      <c r="E212" s="15"/>
      <c r="F212" s="15"/>
      <c r="G212" s="15"/>
      <c r="H212" s="15"/>
      <c r="I212" s="109"/>
      <c r="J212" s="69"/>
      <c r="K212" s="15"/>
      <c r="L212" s="15"/>
      <c r="M212" s="15"/>
      <c r="N212" s="15"/>
      <c r="O212" s="15"/>
      <c r="P212" s="15"/>
    </row>
    <row r="213" spans="1:16" ht="20.25" thickBot="1">
      <c r="A213" s="1"/>
      <c r="B213" s="8" t="s">
        <v>19</v>
      </c>
      <c r="C213" s="15"/>
      <c r="D213" s="15"/>
      <c r="E213" s="15"/>
      <c r="F213" s="15"/>
      <c r="G213" s="15"/>
      <c r="H213" s="15"/>
      <c r="I213" s="109"/>
      <c r="J213" s="8" t="s">
        <v>19</v>
      </c>
      <c r="K213" s="15"/>
      <c r="L213" s="15"/>
      <c r="M213" s="15"/>
      <c r="N213" s="15"/>
      <c r="O213" s="15"/>
      <c r="P213" s="15"/>
    </row>
    <row r="214" spans="1:16" ht="15.75" thickBot="1">
      <c r="A214" s="1"/>
      <c r="B214" s="10"/>
      <c r="C214" s="11">
        <v>2017</v>
      </c>
      <c r="D214" s="12">
        <v>2020</v>
      </c>
      <c r="E214" s="12">
        <v>2023</v>
      </c>
      <c r="F214" s="12">
        <v>2026</v>
      </c>
      <c r="G214" s="12">
        <v>2029</v>
      </c>
      <c r="H214" s="13">
        <v>2031</v>
      </c>
      <c r="I214" s="108"/>
      <c r="J214" s="10"/>
      <c r="K214" s="11">
        <v>2017</v>
      </c>
      <c r="L214" s="12">
        <v>2020</v>
      </c>
      <c r="M214" s="12">
        <v>2023</v>
      </c>
      <c r="N214" s="12">
        <v>2026</v>
      </c>
      <c r="O214" s="12">
        <v>2029</v>
      </c>
      <c r="P214" s="13">
        <v>2031</v>
      </c>
    </row>
    <row r="215" spans="1:16">
      <c r="A215" s="1"/>
      <c r="B215" s="14" t="s">
        <v>35</v>
      </c>
      <c r="C215" s="15">
        <v>0</v>
      </c>
      <c r="D215" s="15">
        <v>0</v>
      </c>
      <c r="E215" s="15">
        <v>0</v>
      </c>
      <c r="F215" s="15">
        <v>0</v>
      </c>
      <c r="G215" s="15">
        <v>105.1998</v>
      </c>
      <c r="H215" s="16">
        <v>139.19979999999998</v>
      </c>
      <c r="I215" s="108"/>
      <c r="J215" s="14" t="s">
        <v>35</v>
      </c>
      <c r="K215" s="74">
        <v>0</v>
      </c>
      <c r="L215" s="75">
        <v>0</v>
      </c>
      <c r="M215" s="75">
        <v>0</v>
      </c>
      <c r="N215" s="75">
        <v>0</v>
      </c>
      <c r="O215" s="75">
        <v>105.1998</v>
      </c>
      <c r="P215" s="76">
        <v>34</v>
      </c>
    </row>
    <row r="216" spans="1:16">
      <c r="A216" s="1"/>
      <c r="B216" s="14" t="s">
        <v>39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6">
        <v>0</v>
      </c>
      <c r="I216" s="108"/>
      <c r="J216" s="14" t="s">
        <v>39</v>
      </c>
      <c r="K216" s="77">
        <v>0</v>
      </c>
      <c r="L216" s="15">
        <v>0</v>
      </c>
      <c r="M216" s="15">
        <v>0</v>
      </c>
      <c r="N216" s="15">
        <v>0</v>
      </c>
      <c r="O216" s="15">
        <v>0</v>
      </c>
      <c r="P216" s="16">
        <v>0</v>
      </c>
    </row>
    <row r="217" spans="1:16">
      <c r="A217" s="1"/>
      <c r="B217" s="14" t="s">
        <v>50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6">
        <v>0</v>
      </c>
      <c r="I217" s="108"/>
      <c r="J217" s="14" t="s">
        <v>50</v>
      </c>
      <c r="K217" s="77">
        <v>0</v>
      </c>
      <c r="L217" s="15">
        <v>0</v>
      </c>
      <c r="M217" s="15">
        <v>0</v>
      </c>
      <c r="N217" s="15">
        <v>0</v>
      </c>
      <c r="O217" s="15">
        <v>0</v>
      </c>
      <c r="P217" s="16">
        <v>0</v>
      </c>
    </row>
    <row r="218" spans="1:16">
      <c r="A218" s="1"/>
      <c r="B218" s="14" t="s">
        <v>51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6">
        <v>0</v>
      </c>
      <c r="I218" s="108"/>
      <c r="J218" s="14" t="s">
        <v>51</v>
      </c>
      <c r="K218" s="77">
        <v>0</v>
      </c>
      <c r="L218" s="15">
        <v>0</v>
      </c>
      <c r="M218" s="15">
        <v>0</v>
      </c>
      <c r="N218" s="15">
        <v>0</v>
      </c>
      <c r="O218" s="15">
        <v>0</v>
      </c>
      <c r="P218" s="16">
        <v>0</v>
      </c>
    </row>
    <row r="219" spans="1:16">
      <c r="A219" s="1"/>
      <c r="B219" s="14" t="s">
        <v>52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6">
        <v>0</v>
      </c>
      <c r="I219" s="108"/>
      <c r="J219" s="14" t="s">
        <v>52</v>
      </c>
      <c r="K219" s="77">
        <v>0</v>
      </c>
      <c r="L219" s="15">
        <v>0</v>
      </c>
      <c r="M219" s="15">
        <v>0</v>
      </c>
      <c r="N219" s="15">
        <v>0</v>
      </c>
      <c r="O219" s="15">
        <v>0</v>
      </c>
      <c r="P219" s="16">
        <v>0</v>
      </c>
    </row>
    <row r="220" spans="1:16">
      <c r="A220" s="1"/>
      <c r="B220" s="14" t="s">
        <v>4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6">
        <v>0</v>
      </c>
      <c r="I220" s="108"/>
      <c r="J220" s="14" t="s">
        <v>4</v>
      </c>
      <c r="K220" s="77">
        <v>0</v>
      </c>
      <c r="L220" s="15">
        <v>0</v>
      </c>
      <c r="M220" s="15">
        <v>0</v>
      </c>
      <c r="N220" s="15">
        <v>0</v>
      </c>
      <c r="O220" s="15">
        <v>0</v>
      </c>
      <c r="P220" s="16">
        <v>0</v>
      </c>
    </row>
    <row r="221" spans="1:16" ht="15.75" thickBot="1">
      <c r="A221" s="1"/>
      <c r="B221" s="14" t="s">
        <v>5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6">
        <v>0</v>
      </c>
      <c r="I221" s="108"/>
      <c r="J221" s="14" t="s">
        <v>5</v>
      </c>
      <c r="K221" s="78">
        <v>0</v>
      </c>
      <c r="L221" s="25">
        <v>0</v>
      </c>
      <c r="M221" s="25">
        <v>0</v>
      </c>
      <c r="N221" s="25">
        <v>0</v>
      </c>
      <c r="O221" s="25">
        <v>0</v>
      </c>
      <c r="P221" s="26">
        <v>0</v>
      </c>
    </row>
    <row r="222" spans="1:16" ht="15.75" thickBot="1">
      <c r="A222" s="1"/>
      <c r="B222" s="17" t="s">
        <v>60</v>
      </c>
      <c r="C222" s="18">
        <v>0</v>
      </c>
      <c r="D222" s="18">
        <v>0</v>
      </c>
      <c r="E222" s="18">
        <v>0</v>
      </c>
      <c r="F222" s="18">
        <v>0</v>
      </c>
      <c r="G222" s="18">
        <v>105.1998</v>
      </c>
      <c r="H222" s="19">
        <v>139.19979999999998</v>
      </c>
      <c r="I222" s="108"/>
      <c r="J222" s="17" t="s">
        <v>60</v>
      </c>
      <c r="K222" s="18">
        <v>0</v>
      </c>
      <c r="L222" s="18">
        <v>0</v>
      </c>
      <c r="M222" s="18">
        <v>0</v>
      </c>
      <c r="N222" s="18">
        <v>0</v>
      </c>
      <c r="O222" s="18">
        <v>105.1998</v>
      </c>
      <c r="P222" s="19">
        <v>34</v>
      </c>
    </row>
    <row r="223" spans="1:16">
      <c r="A223" s="1"/>
      <c r="B223" s="20" t="s">
        <v>6</v>
      </c>
      <c r="C223" s="15">
        <v>0</v>
      </c>
      <c r="D223" s="15">
        <v>0</v>
      </c>
      <c r="E223" s="15">
        <v>0.1</v>
      </c>
      <c r="F223" s="15">
        <v>0.1</v>
      </c>
      <c r="G223" s="15">
        <v>0.1</v>
      </c>
      <c r="H223" s="16">
        <v>3.1</v>
      </c>
      <c r="I223" s="108"/>
      <c r="J223" s="20" t="s">
        <v>6</v>
      </c>
      <c r="K223" s="74">
        <v>0</v>
      </c>
      <c r="L223" s="15">
        <v>0</v>
      </c>
      <c r="M223" s="15">
        <v>0.1</v>
      </c>
      <c r="N223" s="15">
        <v>0</v>
      </c>
      <c r="O223" s="15">
        <v>0</v>
      </c>
      <c r="P223" s="76">
        <v>3</v>
      </c>
    </row>
    <row r="224" spans="1:16">
      <c r="A224" s="1"/>
      <c r="B224" s="20" t="s">
        <v>7</v>
      </c>
      <c r="C224" s="15">
        <v>23.350289999999998</v>
      </c>
      <c r="D224" s="15">
        <v>23.703979999999998</v>
      </c>
      <c r="E224" s="15">
        <v>24.444117999999996</v>
      </c>
      <c r="F224" s="15">
        <v>24.444117999999996</v>
      </c>
      <c r="G224" s="15">
        <v>25.420665999999997</v>
      </c>
      <c r="H224" s="16">
        <v>26.085636999999998</v>
      </c>
      <c r="I224" s="108"/>
      <c r="J224" s="20" t="s">
        <v>7</v>
      </c>
      <c r="K224" s="15">
        <v>23.350289999999998</v>
      </c>
      <c r="L224" s="15">
        <v>0.35369</v>
      </c>
      <c r="M224" s="15">
        <v>0.74013799999999996</v>
      </c>
      <c r="N224" s="15">
        <v>0</v>
      </c>
      <c r="O224" s="15">
        <v>0.97654800000000008</v>
      </c>
      <c r="P224" s="16">
        <v>0.66497099999999998</v>
      </c>
    </row>
    <row r="225" spans="2:20" s="1" customFormat="1">
      <c r="B225" s="20" t="s">
        <v>34</v>
      </c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6">
        <v>0</v>
      </c>
      <c r="I225" s="108"/>
      <c r="J225" s="20" t="s">
        <v>34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16">
        <v>0</v>
      </c>
    </row>
    <row r="226" spans="2:20" s="1" customFormat="1" ht="15.75" thickBot="1">
      <c r="B226" s="20" t="s">
        <v>8</v>
      </c>
      <c r="C226" s="15">
        <v>5.23</v>
      </c>
      <c r="D226" s="15">
        <v>5.23</v>
      </c>
      <c r="E226" s="15">
        <v>5.23</v>
      </c>
      <c r="F226" s="15">
        <v>5.23</v>
      </c>
      <c r="G226" s="15">
        <v>5.23</v>
      </c>
      <c r="H226" s="16">
        <v>5.23</v>
      </c>
      <c r="I226" s="108"/>
      <c r="J226" s="20" t="s">
        <v>8</v>
      </c>
      <c r="K226" s="15">
        <v>5.23</v>
      </c>
      <c r="L226" s="15">
        <v>0</v>
      </c>
      <c r="M226" s="15">
        <v>0</v>
      </c>
      <c r="N226" s="15">
        <v>0</v>
      </c>
      <c r="O226" s="15">
        <v>0</v>
      </c>
      <c r="P226" s="16">
        <v>0</v>
      </c>
    </row>
    <row r="227" spans="2:20" s="1" customFormat="1" ht="15.75" thickBot="1">
      <c r="B227" s="17" t="s">
        <v>61</v>
      </c>
      <c r="C227" s="18">
        <v>28.580289999999998</v>
      </c>
      <c r="D227" s="18">
        <v>28.933979999999998</v>
      </c>
      <c r="E227" s="18">
        <v>29.774117999999998</v>
      </c>
      <c r="F227" s="18">
        <v>29.774117999999998</v>
      </c>
      <c r="G227" s="18">
        <v>30.750665999999999</v>
      </c>
      <c r="H227" s="19">
        <v>34.415636999999997</v>
      </c>
      <c r="I227" s="108"/>
      <c r="J227" s="17" t="s">
        <v>61</v>
      </c>
      <c r="K227" s="18">
        <v>28.580289999999998</v>
      </c>
      <c r="L227" s="18">
        <v>0.35369</v>
      </c>
      <c r="M227" s="18">
        <v>0.84013799999999994</v>
      </c>
      <c r="N227" s="18">
        <v>0</v>
      </c>
      <c r="O227" s="18">
        <v>0.97654800000000008</v>
      </c>
      <c r="P227" s="19">
        <v>3.664971</v>
      </c>
    </row>
    <row r="228" spans="2:20" s="1" customFormat="1" ht="15.75" thickBot="1">
      <c r="B228" s="21" t="s">
        <v>63</v>
      </c>
      <c r="C228" s="22">
        <v>28.580289999999998</v>
      </c>
      <c r="D228" s="22">
        <v>28.933979999999998</v>
      </c>
      <c r="E228" s="22">
        <v>29.774117999999998</v>
      </c>
      <c r="F228" s="22">
        <v>29.774117999999998</v>
      </c>
      <c r="G228" s="22">
        <v>135.95046599999998</v>
      </c>
      <c r="H228" s="23">
        <v>173.61543699999999</v>
      </c>
      <c r="I228" s="108"/>
      <c r="J228" s="21" t="s">
        <v>63</v>
      </c>
      <c r="K228" s="22">
        <v>28.580289999999998</v>
      </c>
      <c r="L228" s="22">
        <v>0.35369</v>
      </c>
      <c r="M228" s="22">
        <v>0.84013799999999994</v>
      </c>
      <c r="N228" s="22">
        <v>0</v>
      </c>
      <c r="O228" s="22">
        <v>106.17634799999999</v>
      </c>
      <c r="P228" s="23">
        <v>37.664971000000001</v>
      </c>
      <c r="R228"/>
      <c r="T228"/>
    </row>
    <row r="229" spans="2:20" s="1" customFormat="1">
      <c r="B229" s="14" t="s">
        <v>35</v>
      </c>
      <c r="C229" s="15">
        <v>3.2</v>
      </c>
      <c r="D229" s="15">
        <v>3.2</v>
      </c>
      <c r="E229" s="15">
        <v>3.2</v>
      </c>
      <c r="F229" s="15">
        <v>3.2</v>
      </c>
      <c r="G229" s="15">
        <v>3.2</v>
      </c>
      <c r="H229" s="16">
        <v>3.2</v>
      </c>
      <c r="I229" s="108"/>
      <c r="J229" s="14" t="s">
        <v>35</v>
      </c>
      <c r="K229" s="15">
        <v>3.2</v>
      </c>
      <c r="L229" s="75">
        <v>0</v>
      </c>
      <c r="M229" s="75">
        <v>0</v>
      </c>
      <c r="N229" s="75">
        <v>0</v>
      </c>
      <c r="O229" s="75">
        <v>0</v>
      </c>
      <c r="P229" s="76">
        <v>0</v>
      </c>
      <c r="T229"/>
    </row>
    <row r="230" spans="2:20" s="1" customFormat="1">
      <c r="B230" s="14" t="s">
        <v>39</v>
      </c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6">
        <v>0</v>
      </c>
      <c r="I230" s="108"/>
      <c r="J230" s="14" t="s">
        <v>39</v>
      </c>
      <c r="K230" s="77">
        <v>0</v>
      </c>
      <c r="L230" s="15">
        <v>0</v>
      </c>
      <c r="M230" s="15">
        <v>0</v>
      </c>
      <c r="N230" s="15">
        <v>0</v>
      </c>
      <c r="O230" s="15">
        <v>0</v>
      </c>
      <c r="P230" s="16">
        <v>0</v>
      </c>
      <c r="T230"/>
    </row>
    <row r="231" spans="2:20" s="1" customFormat="1">
      <c r="B231" s="14" t="s">
        <v>50</v>
      </c>
      <c r="C231" s="15">
        <v>0</v>
      </c>
      <c r="D231" s="15">
        <v>0</v>
      </c>
      <c r="E231" s="15">
        <v>0</v>
      </c>
      <c r="F231" s="15">
        <v>0</v>
      </c>
      <c r="G231" s="15">
        <v>0</v>
      </c>
      <c r="H231" s="16">
        <v>0</v>
      </c>
      <c r="I231" s="108"/>
      <c r="J231" s="14" t="s">
        <v>50</v>
      </c>
      <c r="K231" s="77">
        <v>0</v>
      </c>
      <c r="L231" s="15">
        <v>0</v>
      </c>
      <c r="M231" s="15">
        <v>0</v>
      </c>
      <c r="N231" s="15">
        <v>0</v>
      </c>
      <c r="O231" s="15">
        <v>0</v>
      </c>
      <c r="P231" s="16">
        <v>0</v>
      </c>
      <c r="T231"/>
    </row>
    <row r="232" spans="2:20" s="1" customFormat="1">
      <c r="B232" s="14" t="s">
        <v>51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6">
        <v>0</v>
      </c>
      <c r="I232" s="108"/>
      <c r="J232" s="14" t="s">
        <v>51</v>
      </c>
      <c r="K232" s="77">
        <v>0</v>
      </c>
      <c r="L232" s="15">
        <v>0</v>
      </c>
      <c r="M232" s="15">
        <v>0</v>
      </c>
      <c r="N232" s="15">
        <v>0</v>
      </c>
      <c r="O232" s="15">
        <v>0</v>
      </c>
      <c r="P232" s="16">
        <v>0</v>
      </c>
      <c r="T232"/>
    </row>
    <row r="233" spans="2:20" s="1" customFormat="1">
      <c r="B233" s="14" t="s">
        <v>52</v>
      </c>
      <c r="C233" s="15">
        <v>0</v>
      </c>
      <c r="D233" s="15">
        <v>0</v>
      </c>
      <c r="E233" s="15">
        <v>0</v>
      </c>
      <c r="F233" s="15">
        <v>0</v>
      </c>
      <c r="G233" s="15">
        <v>0</v>
      </c>
      <c r="H233" s="16">
        <v>0</v>
      </c>
      <c r="I233" s="108"/>
      <c r="J233" s="14" t="s">
        <v>52</v>
      </c>
      <c r="K233" s="77">
        <v>0</v>
      </c>
      <c r="L233" s="15">
        <v>0</v>
      </c>
      <c r="M233" s="15">
        <v>0</v>
      </c>
      <c r="N233" s="15">
        <v>0</v>
      </c>
      <c r="O233" s="15">
        <v>0</v>
      </c>
      <c r="P233" s="16">
        <v>0</v>
      </c>
      <c r="T233"/>
    </row>
    <row r="234" spans="2:20" s="1" customFormat="1">
      <c r="B234" s="14" t="s">
        <v>4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6">
        <v>0</v>
      </c>
      <c r="I234" s="108"/>
      <c r="J234" s="14" t="s">
        <v>4</v>
      </c>
      <c r="K234" s="77">
        <v>0</v>
      </c>
      <c r="L234" s="15">
        <v>0</v>
      </c>
      <c r="M234" s="15">
        <v>0</v>
      </c>
      <c r="N234" s="15">
        <v>0</v>
      </c>
      <c r="O234" s="15">
        <v>0</v>
      </c>
      <c r="P234" s="16">
        <v>0</v>
      </c>
      <c r="T234"/>
    </row>
    <row r="235" spans="2:20" s="1" customFormat="1" ht="15.75" thickBot="1">
      <c r="B235" s="14" t="s">
        <v>5</v>
      </c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6">
        <v>0</v>
      </c>
      <c r="I235" s="108"/>
      <c r="J235" s="14" t="s">
        <v>5</v>
      </c>
      <c r="K235" s="78">
        <v>0</v>
      </c>
      <c r="L235" s="25">
        <v>0</v>
      </c>
      <c r="M235" s="25">
        <v>0</v>
      </c>
      <c r="N235" s="25">
        <v>0</v>
      </c>
      <c r="O235" s="25">
        <v>0</v>
      </c>
      <c r="P235" s="26">
        <v>0</v>
      </c>
      <c r="T235"/>
    </row>
    <row r="236" spans="2:20" s="1" customFormat="1" ht="15.75" thickBot="1">
      <c r="B236" s="17" t="s">
        <v>62</v>
      </c>
      <c r="C236" s="18">
        <v>3.2</v>
      </c>
      <c r="D236" s="18">
        <v>3.2</v>
      </c>
      <c r="E236" s="18">
        <v>3.2</v>
      </c>
      <c r="F236" s="18">
        <v>3.2</v>
      </c>
      <c r="G236" s="18">
        <v>3.2</v>
      </c>
      <c r="H236" s="19">
        <v>3.2</v>
      </c>
      <c r="I236" s="108"/>
      <c r="J236" s="17" t="s">
        <v>62</v>
      </c>
      <c r="K236" s="18">
        <v>3.2</v>
      </c>
      <c r="L236" s="18">
        <v>0</v>
      </c>
      <c r="M236" s="18">
        <v>0</v>
      </c>
      <c r="N236" s="18">
        <v>0</v>
      </c>
      <c r="O236" s="18">
        <v>0</v>
      </c>
      <c r="P236" s="19">
        <v>0</v>
      </c>
      <c r="T236"/>
    </row>
    <row r="237" spans="2:20" s="1" customFormat="1">
      <c r="B237" s="20" t="s">
        <v>6</v>
      </c>
      <c r="C237" s="15">
        <v>45</v>
      </c>
      <c r="D237" s="15">
        <v>45</v>
      </c>
      <c r="E237" s="15">
        <v>45</v>
      </c>
      <c r="F237" s="15">
        <v>45</v>
      </c>
      <c r="G237" s="15">
        <v>45</v>
      </c>
      <c r="H237" s="16">
        <v>45</v>
      </c>
      <c r="I237" s="108"/>
      <c r="J237" s="20" t="s">
        <v>6</v>
      </c>
      <c r="K237" s="15">
        <v>45</v>
      </c>
      <c r="L237" s="15">
        <v>0</v>
      </c>
      <c r="M237" s="15">
        <v>0</v>
      </c>
      <c r="N237" s="15">
        <v>0</v>
      </c>
      <c r="O237" s="15">
        <v>0</v>
      </c>
      <c r="P237" s="76">
        <v>0</v>
      </c>
      <c r="T237"/>
    </row>
    <row r="238" spans="2:20" s="1" customFormat="1">
      <c r="B238" s="20" t="s">
        <v>7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6">
        <v>0</v>
      </c>
      <c r="I238" s="108"/>
      <c r="J238" s="20" t="s">
        <v>7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6">
        <v>0</v>
      </c>
      <c r="T238"/>
    </row>
    <row r="239" spans="2:20" s="1" customFormat="1">
      <c r="B239" s="20" t="s">
        <v>34</v>
      </c>
      <c r="C239" s="15">
        <v>0</v>
      </c>
      <c r="D239" s="15">
        <v>0</v>
      </c>
      <c r="E239" s="15">
        <v>0</v>
      </c>
      <c r="F239" s="15">
        <v>0</v>
      </c>
      <c r="G239" s="15">
        <v>0</v>
      </c>
      <c r="H239" s="16">
        <v>0</v>
      </c>
      <c r="I239" s="108"/>
      <c r="J239" s="20" t="s">
        <v>34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6">
        <v>0</v>
      </c>
      <c r="T239"/>
    </row>
    <row r="240" spans="2:20" s="1" customFormat="1" ht="15.75" thickBot="1">
      <c r="B240" s="20" t="s">
        <v>8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6">
        <v>0</v>
      </c>
      <c r="I240" s="108"/>
      <c r="J240" s="20" t="s">
        <v>8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6">
        <v>0</v>
      </c>
      <c r="T240"/>
    </row>
    <row r="241" spans="1:20" ht="15.75" thickBot="1">
      <c r="A241" s="1"/>
      <c r="B241" s="17" t="s">
        <v>64</v>
      </c>
      <c r="C241" s="18">
        <v>45</v>
      </c>
      <c r="D241" s="18">
        <v>45</v>
      </c>
      <c r="E241" s="18">
        <v>45</v>
      </c>
      <c r="F241" s="18">
        <v>45</v>
      </c>
      <c r="G241" s="18">
        <v>45</v>
      </c>
      <c r="H241" s="19">
        <v>45</v>
      </c>
      <c r="I241" s="108"/>
      <c r="J241" s="17" t="s">
        <v>64</v>
      </c>
      <c r="K241" s="18">
        <v>45</v>
      </c>
      <c r="L241" s="18">
        <v>0</v>
      </c>
      <c r="M241" s="18">
        <v>0</v>
      </c>
      <c r="N241" s="18">
        <v>0</v>
      </c>
      <c r="O241" s="18">
        <v>0</v>
      </c>
      <c r="P241" s="19">
        <v>0</v>
      </c>
      <c r="R241"/>
      <c r="T241"/>
    </row>
    <row r="242" spans="1:20" ht="15.75" thickBot="1">
      <c r="A242" s="1"/>
      <c r="B242" s="21" t="s">
        <v>65</v>
      </c>
      <c r="C242" s="18">
        <v>48.2</v>
      </c>
      <c r="D242" s="18">
        <v>48.2</v>
      </c>
      <c r="E242" s="18">
        <v>48.2</v>
      </c>
      <c r="F242" s="18">
        <v>48.2</v>
      </c>
      <c r="G242" s="18">
        <v>48.2</v>
      </c>
      <c r="H242" s="19">
        <v>48.2</v>
      </c>
      <c r="I242" s="108"/>
      <c r="J242" s="21" t="s">
        <v>65</v>
      </c>
      <c r="K242" s="18">
        <v>48.2</v>
      </c>
      <c r="L242" s="18">
        <v>0</v>
      </c>
      <c r="M242" s="18">
        <v>0</v>
      </c>
      <c r="N242" s="18">
        <v>0</v>
      </c>
      <c r="O242" s="18">
        <v>0</v>
      </c>
      <c r="P242" s="19">
        <v>0</v>
      </c>
      <c r="R242"/>
      <c r="T242"/>
    </row>
    <row r="243" spans="1:20" ht="15.75" thickBot="1">
      <c r="A243" s="1"/>
      <c r="B243" s="21" t="s">
        <v>9</v>
      </c>
      <c r="C243" s="22">
        <v>76.780290000000008</v>
      </c>
      <c r="D243" s="22">
        <v>77.133980000000008</v>
      </c>
      <c r="E243" s="22">
        <v>77.974118000000004</v>
      </c>
      <c r="F243" s="22">
        <v>77.974118000000004</v>
      </c>
      <c r="G243" s="22">
        <v>184.15046599999999</v>
      </c>
      <c r="H243" s="23">
        <v>221.815437</v>
      </c>
      <c r="I243" s="108"/>
      <c r="J243" s="21" t="s">
        <v>9</v>
      </c>
      <c r="K243" s="22">
        <v>76.780290000000008</v>
      </c>
      <c r="L243" s="22">
        <v>0.35369</v>
      </c>
      <c r="M243" s="22">
        <v>0.84013799999999994</v>
      </c>
      <c r="N243" s="22">
        <v>0</v>
      </c>
      <c r="O243" s="22">
        <v>106.17634799999999</v>
      </c>
      <c r="P243" s="23">
        <v>37.664971000000001</v>
      </c>
    </row>
    <row r="244" spans="1:20">
      <c r="A244" s="1"/>
      <c r="B244" s="20" t="s">
        <v>35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6">
        <v>0</v>
      </c>
      <c r="I244" s="108"/>
      <c r="J244" s="20" t="s">
        <v>35</v>
      </c>
      <c r="K244" s="74">
        <v>0</v>
      </c>
      <c r="L244" s="15">
        <v>0</v>
      </c>
      <c r="M244" s="15">
        <v>0</v>
      </c>
      <c r="N244" s="15">
        <v>0</v>
      </c>
      <c r="O244" s="15">
        <v>0</v>
      </c>
      <c r="P244" s="16">
        <v>0</v>
      </c>
    </row>
    <row r="245" spans="1:20">
      <c r="A245" s="1"/>
      <c r="B245" s="20" t="s">
        <v>39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6">
        <v>0</v>
      </c>
      <c r="I245" s="108"/>
      <c r="J245" s="20" t="s">
        <v>39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6">
        <v>0</v>
      </c>
    </row>
    <row r="246" spans="1:20">
      <c r="A246" s="1"/>
      <c r="B246" s="20" t="s">
        <v>53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6">
        <v>0</v>
      </c>
      <c r="I246" s="108"/>
      <c r="J246" s="20" t="s">
        <v>53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6">
        <v>0</v>
      </c>
    </row>
    <row r="247" spans="1:20">
      <c r="A247" s="1"/>
      <c r="B247" s="20" t="s">
        <v>54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6">
        <v>0</v>
      </c>
      <c r="I247" s="108"/>
      <c r="J247" s="20" t="s">
        <v>54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6">
        <v>0</v>
      </c>
    </row>
    <row r="248" spans="1:20">
      <c r="A248" s="1"/>
      <c r="B248" s="20" t="s">
        <v>4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6">
        <v>0</v>
      </c>
      <c r="I248" s="108"/>
      <c r="J248" s="20" t="s">
        <v>4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6">
        <v>0</v>
      </c>
    </row>
    <row r="249" spans="1:20">
      <c r="A249" s="1"/>
      <c r="B249" s="20" t="s">
        <v>38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6">
        <v>0</v>
      </c>
      <c r="I249" s="108"/>
      <c r="J249" s="20" t="s">
        <v>38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6">
        <v>0</v>
      </c>
    </row>
    <row r="250" spans="1:20" ht="15.75" thickBot="1">
      <c r="A250" s="1"/>
      <c r="B250" s="24" t="s">
        <v>5</v>
      </c>
      <c r="C250" s="25">
        <v>0</v>
      </c>
      <c r="D250" s="25">
        <v>0</v>
      </c>
      <c r="E250" s="25">
        <v>0</v>
      </c>
      <c r="F250" s="25">
        <v>0</v>
      </c>
      <c r="G250" s="25">
        <v>0</v>
      </c>
      <c r="H250" s="26">
        <v>0</v>
      </c>
      <c r="I250" s="108"/>
      <c r="J250" s="24" t="s">
        <v>5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6">
        <v>0</v>
      </c>
    </row>
    <row r="251" spans="1:20" ht="15.75" thickBot="1">
      <c r="A251" s="1"/>
      <c r="B251" s="21" t="s">
        <v>10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3">
        <v>0</v>
      </c>
      <c r="I251" s="108"/>
      <c r="J251" s="21" t="s">
        <v>10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3">
        <v>0</v>
      </c>
    </row>
    <row r="252" spans="1:20" ht="15.75" thickBot="1">
      <c r="A252" s="1"/>
      <c r="B252" s="21" t="s">
        <v>11</v>
      </c>
      <c r="C252" s="22">
        <v>76.780290000000008</v>
      </c>
      <c r="D252" s="22">
        <v>77.133980000000008</v>
      </c>
      <c r="E252" s="22">
        <v>77.974118000000004</v>
      </c>
      <c r="F252" s="22">
        <v>77.974118000000004</v>
      </c>
      <c r="G252" s="22">
        <v>184.15046599999999</v>
      </c>
      <c r="H252" s="23">
        <v>221.815437</v>
      </c>
      <c r="I252" s="108"/>
      <c r="J252" s="21" t="s">
        <v>11</v>
      </c>
      <c r="K252" s="22">
        <v>76.780290000000008</v>
      </c>
      <c r="L252" s="22">
        <v>0.35369</v>
      </c>
      <c r="M252" s="22">
        <v>0.84013799999999994</v>
      </c>
      <c r="N252" s="22">
        <v>0</v>
      </c>
      <c r="O252" s="22">
        <v>106.17634799999999</v>
      </c>
      <c r="P252" s="23">
        <v>37.664971000000001</v>
      </c>
    </row>
    <row r="253" spans="1:20">
      <c r="A253" s="1"/>
      <c r="B253" s="72"/>
      <c r="C253" s="15"/>
      <c r="D253" s="15"/>
      <c r="E253" s="15"/>
      <c r="F253" s="15"/>
      <c r="G253" s="15"/>
      <c r="H253" s="15"/>
      <c r="I253" s="109"/>
      <c r="J253" s="72"/>
      <c r="K253" s="15"/>
      <c r="L253" s="15"/>
      <c r="M253" s="15"/>
      <c r="N253" s="15"/>
      <c r="O253" s="15"/>
      <c r="P253" s="15"/>
    </row>
    <row r="254" spans="1:20" ht="20.25" thickBot="1">
      <c r="A254" s="1"/>
      <c r="B254" s="8" t="s">
        <v>21</v>
      </c>
      <c r="C254" s="71"/>
      <c r="D254" s="71"/>
      <c r="E254" s="71"/>
      <c r="F254" s="71"/>
      <c r="G254" s="71"/>
      <c r="H254" s="71"/>
      <c r="I254" s="109"/>
      <c r="J254" s="8" t="s">
        <v>21</v>
      </c>
      <c r="K254" s="71"/>
      <c r="L254" s="71"/>
      <c r="M254" s="71"/>
      <c r="N254" s="71"/>
      <c r="O254" s="71"/>
      <c r="P254" s="71"/>
    </row>
    <row r="255" spans="1:20" ht="15.75" thickBot="1">
      <c r="A255" s="1"/>
      <c r="B255" s="10"/>
      <c r="C255" s="11">
        <v>2017</v>
      </c>
      <c r="D255" s="12">
        <v>2020</v>
      </c>
      <c r="E255" s="12">
        <v>2023</v>
      </c>
      <c r="F255" s="12">
        <v>2026</v>
      </c>
      <c r="G255" s="12">
        <v>2029</v>
      </c>
      <c r="H255" s="13">
        <v>2031</v>
      </c>
      <c r="I255" s="108"/>
      <c r="J255" s="10"/>
      <c r="K255" s="11">
        <v>2017</v>
      </c>
      <c r="L255" s="12">
        <v>2020</v>
      </c>
      <c r="M255" s="12">
        <v>2023</v>
      </c>
      <c r="N255" s="12">
        <v>2026</v>
      </c>
      <c r="O255" s="12">
        <v>2029</v>
      </c>
      <c r="P255" s="13">
        <v>2031</v>
      </c>
    </row>
    <row r="256" spans="1:20">
      <c r="A256" s="1"/>
      <c r="B256" s="14" t="s">
        <v>35</v>
      </c>
      <c r="C256" s="15">
        <v>154.27154900000002</v>
      </c>
      <c r="D256" s="15">
        <v>304.27154900000005</v>
      </c>
      <c r="E256" s="15">
        <v>389.40799200000004</v>
      </c>
      <c r="F256" s="15">
        <v>539.40799200000004</v>
      </c>
      <c r="G256" s="15">
        <v>584.20819200000005</v>
      </c>
      <c r="H256" s="16">
        <v>650.20819200000005</v>
      </c>
      <c r="I256" s="108"/>
      <c r="J256" s="14" t="s">
        <v>35</v>
      </c>
      <c r="K256" s="74">
        <v>154.27154900000002</v>
      </c>
      <c r="L256" s="75">
        <v>150</v>
      </c>
      <c r="M256" s="75">
        <v>85.136443</v>
      </c>
      <c r="N256" s="75">
        <v>150.00000000000003</v>
      </c>
      <c r="O256" s="75">
        <v>44.800199999999997</v>
      </c>
      <c r="P256" s="76">
        <v>66</v>
      </c>
    </row>
    <row r="257" spans="2:20" s="1" customFormat="1">
      <c r="B257" s="14" t="s">
        <v>39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6">
        <v>0</v>
      </c>
      <c r="I257" s="108"/>
      <c r="J257" s="14" t="s">
        <v>39</v>
      </c>
      <c r="K257" s="77">
        <v>0</v>
      </c>
      <c r="L257" s="15">
        <v>0</v>
      </c>
      <c r="M257" s="15">
        <v>0</v>
      </c>
      <c r="N257" s="15">
        <v>0</v>
      </c>
      <c r="O257" s="15">
        <v>0</v>
      </c>
      <c r="P257" s="16">
        <v>0</v>
      </c>
    </row>
    <row r="258" spans="2:20" s="1" customFormat="1">
      <c r="B258" s="14" t="s">
        <v>50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6">
        <v>0</v>
      </c>
      <c r="I258" s="108"/>
      <c r="J258" s="14" t="s">
        <v>50</v>
      </c>
      <c r="K258" s="77">
        <v>0</v>
      </c>
      <c r="L258" s="15">
        <v>0</v>
      </c>
      <c r="M258" s="15">
        <v>0</v>
      </c>
      <c r="N258" s="15">
        <v>0</v>
      </c>
      <c r="O258" s="15">
        <v>0</v>
      </c>
      <c r="P258" s="16">
        <v>0</v>
      </c>
    </row>
    <row r="259" spans="2:20" s="1" customFormat="1">
      <c r="B259" s="14" t="s">
        <v>51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6">
        <v>0</v>
      </c>
      <c r="I259" s="108"/>
      <c r="J259" s="14" t="s">
        <v>51</v>
      </c>
      <c r="K259" s="77">
        <v>0</v>
      </c>
      <c r="L259" s="15">
        <v>0</v>
      </c>
      <c r="M259" s="15">
        <v>0</v>
      </c>
      <c r="N259" s="15">
        <v>0</v>
      </c>
      <c r="O259" s="15">
        <v>0</v>
      </c>
      <c r="P259" s="16">
        <v>0</v>
      </c>
    </row>
    <row r="260" spans="2:20" s="1" customFormat="1">
      <c r="B260" s="14" t="s">
        <v>52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6">
        <v>0</v>
      </c>
      <c r="I260" s="108"/>
      <c r="J260" s="14" t="s">
        <v>52</v>
      </c>
      <c r="K260" s="77">
        <v>0</v>
      </c>
      <c r="L260" s="15">
        <v>0</v>
      </c>
      <c r="M260" s="15">
        <v>0</v>
      </c>
      <c r="N260" s="15">
        <v>0</v>
      </c>
      <c r="O260" s="15">
        <v>0</v>
      </c>
      <c r="P260" s="16">
        <v>0</v>
      </c>
    </row>
    <row r="261" spans="2:20" s="1" customFormat="1">
      <c r="B261" s="14" t="s">
        <v>4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6">
        <v>0</v>
      </c>
      <c r="I261" s="108"/>
      <c r="J261" s="14" t="s">
        <v>4</v>
      </c>
      <c r="K261" s="77">
        <v>0</v>
      </c>
      <c r="L261" s="15">
        <v>0</v>
      </c>
      <c r="M261" s="15">
        <v>0</v>
      </c>
      <c r="N261" s="15">
        <v>0</v>
      </c>
      <c r="O261" s="15">
        <v>0</v>
      </c>
      <c r="P261" s="16">
        <v>0</v>
      </c>
    </row>
    <row r="262" spans="2:20" s="1" customFormat="1" ht="15.75" thickBot="1">
      <c r="B262" s="14" t="s">
        <v>5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6">
        <v>0</v>
      </c>
      <c r="I262" s="108"/>
      <c r="J262" s="14" t="s">
        <v>5</v>
      </c>
      <c r="K262" s="78">
        <v>0</v>
      </c>
      <c r="L262" s="25">
        <v>0</v>
      </c>
      <c r="M262" s="25">
        <v>0</v>
      </c>
      <c r="N262" s="25">
        <v>0</v>
      </c>
      <c r="O262" s="25">
        <v>0</v>
      </c>
      <c r="P262" s="26">
        <v>0</v>
      </c>
    </row>
    <row r="263" spans="2:20" s="1" customFormat="1" ht="15.75" thickBot="1">
      <c r="B263" s="17" t="s">
        <v>60</v>
      </c>
      <c r="C263" s="18">
        <v>154.27154900000002</v>
      </c>
      <c r="D263" s="18">
        <v>304.27154900000005</v>
      </c>
      <c r="E263" s="18">
        <v>389.40799200000004</v>
      </c>
      <c r="F263" s="18">
        <v>539.40799200000004</v>
      </c>
      <c r="G263" s="18">
        <v>584.20819200000005</v>
      </c>
      <c r="H263" s="19">
        <v>650.20819200000005</v>
      </c>
      <c r="I263" s="108"/>
      <c r="J263" s="17" t="s">
        <v>60</v>
      </c>
      <c r="K263" s="18">
        <v>154.27154900000002</v>
      </c>
      <c r="L263" s="18">
        <v>150</v>
      </c>
      <c r="M263" s="18">
        <v>85.136443</v>
      </c>
      <c r="N263" s="18">
        <v>150.00000000000003</v>
      </c>
      <c r="O263" s="18">
        <v>44.800199999999997</v>
      </c>
      <c r="P263" s="19">
        <v>66</v>
      </c>
    </row>
    <row r="264" spans="2:20" s="1" customFormat="1">
      <c r="B264" s="20" t="s">
        <v>6</v>
      </c>
      <c r="C264" s="15">
        <v>97</v>
      </c>
      <c r="D264" s="15">
        <v>131.59899999999999</v>
      </c>
      <c r="E264" s="15">
        <v>140.09899999999999</v>
      </c>
      <c r="F264" s="15">
        <v>147.499</v>
      </c>
      <c r="G264" s="15">
        <v>153.499</v>
      </c>
      <c r="H264" s="16">
        <v>156.899</v>
      </c>
      <c r="I264" s="108"/>
      <c r="J264" s="20" t="s">
        <v>6</v>
      </c>
      <c r="K264" s="74">
        <v>97</v>
      </c>
      <c r="L264" s="15">
        <v>34.598999999999997</v>
      </c>
      <c r="M264" s="15">
        <v>8.5</v>
      </c>
      <c r="N264" s="15">
        <v>7.3999999999999995</v>
      </c>
      <c r="O264" s="15">
        <v>6</v>
      </c>
      <c r="P264" s="76">
        <v>3.4</v>
      </c>
    </row>
    <row r="265" spans="2:20" s="1" customFormat="1">
      <c r="B265" s="20" t="s">
        <v>7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6">
        <v>0</v>
      </c>
      <c r="I265" s="108"/>
      <c r="J265" s="20" t="s">
        <v>7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6">
        <v>0</v>
      </c>
    </row>
    <row r="266" spans="2:20" s="1" customFormat="1">
      <c r="B266" s="20" t="s">
        <v>34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6">
        <v>0</v>
      </c>
      <c r="I266" s="108"/>
      <c r="J266" s="20" t="s">
        <v>34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6">
        <v>0</v>
      </c>
    </row>
    <row r="267" spans="2:20" s="1" customFormat="1" ht="15.75" thickBot="1">
      <c r="B267" s="20" t="s">
        <v>8</v>
      </c>
      <c r="C267" s="15">
        <v>2</v>
      </c>
      <c r="D267" s="15">
        <v>2</v>
      </c>
      <c r="E267" s="15">
        <v>2</v>
      </c>
      <c r="F267" s="15">
        <v>2</v>
      </c>
      <c r="G267" s="15">
        <v>2</v>
      </c>
      <c r="H267" s="16">
        <v>2</v>
      </c>
      <c r="I267" s="108"/>
      <c r="J267" s="20" t="s">
        <v>8</v>
      </c>
      <c r="K267" s="15">
        <v>2</v>
      </c>
      <c r="L267" s="15">
        <v>0</v>
      </c>
      <c r="M267" s="15">
        <v>0</v>
      </c>
      <c r="N267" s="15">
        <v>0</v>
      </c>
      <c r="O267" s="15">
        <v>0</v>
      </c>
      <c r="P267" s="16">
        <v>0</v>
      </c>
    </row>
    <row r="268" spans="2:20" s="1" customFormat="1" ht="15.75" thickBot="1">
      <c r="B268" s="17" t="s">
        <v>61</v>
      </c>
      <c r="C268" s="18">
        <v>99</v>
      </c>
      <c r="D268" s="18">
        <v>133.59899999999999</v>
      </c>
      <c r="E268" s="18">
        <v>142.09899999999999</v>
      </c>
      <c r="F268" s="18">
        <v>149.499</v>
      </c>
      <c r="G268" s="18">
        <v>155.499</v>
      </c>
      <c r="H268" s="19">
        <v>158.899</v>
      </c>
      <c r="I268" s="108"/>
      <c r="J268" s="17" t="s">
        <v>61</v>
      </c>
      <c r="K268" s="18">
        <v>99</v>
      </c>
      <c r="L268" s="18">
        <v>34.598999999999997</v>
      </c>
      <c r="M268" s="18">
        <v>8.5</v>
      </c>
      <c r="N268" s="18">
        <v>7.3999999999999995</v>
      </c>
      <c r="O268" s="18">
        <v>6</v>
      </c>
      <c r="P268" s="19">
        <v>3.4</v>
      </c>
    </row>
    <row r="269" spans="2:20" s="1" customFormat="1" ht="15.75" thickBot="1">
      <c r="B269" s="21" t="s">
        <v>63</v>
      </c>
      <c r="C269" s="22">
        <v>253.27154900000002</v>
      </c>
      <c r="D269" s="22">
        <v>437.87054899999998</v>
      </c>
      <c r="E269" s="22">
        <v>531.50699199999997</v>
      </c>
      <c r="F269" s="22">
        <v>688.90699199999995</v>
      </c>
      <c r="G269" s="22">
        <v>739.70719199999996</v>
      </c>
      <c r="H269" s="23">
        <v>809.10719199999994</v>
      </c>
      <c r="I269" s="108"/>
      <c r="J269" s="21" t="s">
        <v>63</v>
      </c>
      <c r="K269" s="22">
        <v>253.27154900000002</v>
      </c>
      <c r="L269" s="22">
        <v>184.59899999999999</v>
      </c>
      <c r="M269" s="22">
        <v>93.636443</v>
      </c>
      <c r="N269" s="22">
        <v>157.40000000000003</v>
      </c>
      <c r="O269" s="22">
        <v>50.800199999999997</v>
      </c>
      <c r="P269" s="23">
        <v>69.400000000000006</v>
      </c>
      <c r="R269"/>
      <c r="T269"/>
    </row>
    <row r="270" spans="2:20" s="1" customFormat="1">
      <c r="B270" s="14" t="s">
        <v>35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6">
        <v>0</v>
      </c>
      <c r="I270" s="108"/>
      <c r="J270" s="14" t="s">
        <v>35</v>
      </c>
      <c r="K270" s="15">
        <v>0</v>
      </c>
      <c r="L270" s="75">
        <v>0</v>
      </c>
      <c r="M270" s="75">
        <v>0</v>
      </c>
      <c r="N270" s="75">
        <v>0</v>
      </c>
      <c r="O270" s="75">
        <v>0</v>
      </c>
      <c r="P270" s="76">
        <v>0</v>
      </c>
      <c r="T270"/>
    </row>
    <row r="271" spans="2:20" s="1" customFormat="1">
      <c r="B271" s="14" t="s">
        <v>39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6">
        <v>0</v>
      </c>
      <c r="I271" s="108"/>
      <c r="J271" s="14" t="s">
        <v>39</v>
      </c>
      <c r="K271" s="77">
        <v>0</v>
      </c>
      <c r="L271" s="15">
        <v>0</v>
      </c>
      <c r="M271" s="15">
        <v>0</v>
      </c>
      <c r="N271" s="15">
        <v>0</v>
      </c>
      <c r="O271" s="15">
        <v>0</v>
      </c>
      <c r="P271" s="16">
        <v>0</v>
      </c>
      <c r="T271"/>
    </row>
    <row r="272" spans="2:20" s="1" customFormat="1">
      <c r="B272" s="14" t="s">
        <v>50</v>
      </c>
      <c r="C272" s="15">
        <v>0</v>
      </c>
      <c r="D272" s="15">
        <v>0</v>
      </c>
      <c r="E272" s="15">
        <v>0</v>
      </c>
      <c r="F272" s="15">
        <v>0</v>
      </c>
      <c r="G272" s="15">
        <v>0</v>
      </c>
      <c r="H272" s="16">
        <v>0</v>
      </c>
      <c r="I272" s="108"/>
      <c r="J272" s="14" t="s">
        <v>50</v>
      </c>
      <c r="K272" s="77">
        <v>0</v>
      </c>
      <c r="L272" s="15">
        <v>0</v>
      </c>
      <c r="M272" s="15">
        <v>0</v>
      </c>
      <c r="N272" s="15">
        <v>0</v>
      </c>
      <c r="O272" s="15">
        <v>0</v>
      </c>
      <c r="P272" s="16">
        <v>0</v>
      </c>
      <c r="T272"/>
    </row>
    <row r="273" spans="2:20" s="1" customFormat="1">
      <c r="B273" s="14" t="s">
        <v>51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6">
        <v>0</v>
      </c>
      <c r="I273" s="108"/>
      <c r="J273" s="14" t="s">
        <v>51</v>
      </c>
      <c r="K273" s="77">
        <v>0</v>
      </c>
      <c r="L273" s="15">
        <v>0</v>
      </c>
      <c r="M273" s="15">
        <v>0</v>
      </c>
      <c r="N273" s="15">
        <v>0</v>
      </c>
      <c r="O273" s="15">
        <v>0</v>
      </c>
      <c r="P273" s="16">
        <v>0</v>
      </c>
      <c r="T273"/>
    </row>
    <row r="274" spans="2:20" s="1" customFormat="1">
      <c r="B274" s="14" t="s">
        <v>52</v>
      </c>
      <c r="C274" s="15">
        <v>0</v>
      </c>
      <c r="D274" s="15">
        <v>0</v>
      </c>
      <c r="E274" s="15">
        <v>0</v>
      </c>
      <c r="F274" s="15">
        <v>0</v>
      </c>
      <c r="G274" s="15">
        <v>0</v>
      </c>
      <c r="H274" s="16">
        <v>0</v>
      </c>
      <c r="I274" s="108"/>
      <c r="J274" s="14" t="s">
        <v>52</v>
      </c>
      <c r="K274" s="77">
        <v>0</v>
      </c>
      <c r="L274" s="15">
        <v>0</v>
      </c>
      <c r="M274" s="15">
        <v>0</v>
      </c>
      <c r="N274" s="15">
        <v>0</v>
      </c>
      <c r="O274" s="15">
        <v>0</v>
      </c>
      <c r="P274" s="16">
        <v>0</v>
      </c>
      <c r="T274"/>
    </row>
    <row r="275" spans="2:20" s="1" customFormat="1">
      <c r="B275" s="14" t="s">
        <v>4</v>
      </c>
      <c r="C275" s="15">
        <v>0</v>
      </c>
      <c r="D275" s="15">
        <v>0</v>
      </c>
      <c r="E275" s="15">
        <v>0</v>
      </c>
      <c r="F275" s="15">
        <v>0</v>
      </c>
      <c r="G275" s="15">
        <v>0</v>
      </c>
      <c r="H275" s="16">
        <v>0</v>
      </c>
      <c r="I275" s="108"/>
      <c r="J275" s="14" t="s">
        <v>4</v>
      </c>
      <c r="K275" s="77">
        <v>0</v>
      </c>
      <c r="L275" s="15">
        <v>0</v>
      </c>
      <c r="M275" s="15">
        <v>0</v>
      </c>
      <c r="N275" s="15">
        <v>0</v>
      </c>
      <c r="O275" s="15">
        <v>0</v>
      </c>
      <c r="P275" s="16">
        <v>0</v>
      </c>
      <c r="T275"/>
    </row>
    <row r="276" spans="2:20" s="1" customFormat="1" ht="15.75" thickBot="1">
      <c r="B276" s="14" t="s">
        <v>5</v>
      </c>
      <c r="C276" s="15">
        <v>0</v>
      </c>
      <c r="D276" s="15">
        <v>0</v>
      </c>
      <c r="E276" s="15">
        <v>0</v>
      </c>
      <c r="F276" s="15">
        <v>0</v>
      </c>
      <c r="G276" s="15">
        <v>0</v>
      </c>
      <c r="H276" s="16">
        <v>0</v>
      </c>
      <c r="I276" s="108"/>
      <c r="J276" s="14" t="s">
        <v>5</v>
      </c>
      <c r="K276" s="78">
        <v>0</v>
      </c>
      <c r="L276" s="25">
        <v>0</v>
      </c>
      <c r="M276" s="25">
        <v>0</v>
      </c>
      <c r="N276" s="25">
        <v>0</v>
      </c>
      <c r="O276" s="25">
        <v>0</v>
      </c>
      <c r="P276" s="26">
        <v>0</v>
      </c>
      <c r="T276"/>
    </row>
    <row r="277" spans="2:20" s="1" customFormat="1" ht="15.75" thickBot="1">
      <c r="B277" s="17" t="s">
        <v>62</v>
      </c>
      <c r="C277" s="18">
        <v>0</v>
      </c>
      <c r="D277" s="18">
        <v>0</v>
      </c>
      <c r="E277" s="18">
        <v>0</v>
      </c>
      <c r="F277" s="18">
        <v>0</v>
      </c>
      <c r="G277" s="18">
        <v>0</v>
      </c>
      <c r="H277" s="19">
        <v>0</v>
      </c>
      <c r="I277" s="108"/>
      <c r="J277" s="17" t="s">
        <v>62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9">
        <v>0</v>
      </c>
      <c r="T277"/>
    </row>
    <row r="278" spans="2:20" s="1" customFormat="1">
      <c r="B278" s="20" t="s">
        <v>6</v>
      </c>
      <c r="C278" s="15">
        <v>0</v>
      </c>
      <c r="D278" s="15">
        <v>0</v>
      </c>
      <c r="E278" s="15">
        <v>0</v>
      </c>
      <c r="F278" s="15">
        <v>0</v>
      </c>
      <c r="G278" s="15">
        <v>0</v>
      </c>
      <c r="H278" s="16">
        <v>0</v>
      </c>
      <c r="I278" s="108"/>
      <c r="J278" s="20" t="s">
        <v>6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76">
        <v>0</v>
      </c>
      <c r="T278"/>
    </row>
    <row r="279" spans="2:20" s="1" customFormat="1">
      <c r="B279" s="20" t="s">
        <v>7</v>
      </c>
      <c r="C279" s="15">
        <v>0</v>
      </c>
      <c r="D279" s="15">
        <v>0</v>
      </c>
      <c r="E279" s="15">
        <v>0</v>
      </c>
      <c r="F279" s="15">
        <v>0</v>
      </c>
      <c r="G279" s="15">
        <v>0</v>
      </c>
      <c r="H279" s="16">
        <v>0</v>
      </c>
      <c r="I279" s="108"/>
      <c r="J279" s="20" t="s">
        <v>7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6">
        <v>0</v>
      </c>
      <c r="T279"/>
    </row>
    <row r="280" spans="2:20" s="1" customFormat="1">
      <c r="B280" s="20" t="s">
        <v>34</v>
      </c>
      <c r="C280" s="15">
        <v>1.2</v>
      </c>
      <c r="D280" s="15">
        <v>3.4000000000000004</v>
      </c>
      <c r="E280" s="15">
        <v>3.4000000000000004</v>
      </c>
      <c r="F280" s="15">
        <v>3.4000000000000004</v>
      </c>
      <c r="G280" s="15">
        <v>3.4000000000000004</v>
      </c>
      <c r="H280" s="16">
        <v>3.4000000000000004</v>
      </c>
      <c r="I280" s="108"/>
      <c r="J280" s="20" t="s">
        <v>34</v>
      </c>
      <c r="K280" s="15">
        <v>1.2</v>
      </c>
      <c r="L280" s="15">
        <v>2.2000000000000002</v>
      </c>
      <c r="M280" s="15">
        <v>0</v>
      </c>
      <c r="N280" s="15">
        <v>0</v>
      </c>
      <c r="O280" s="15">
        <v>0</v>
      </c>
      <c r="P280" s="16">
        <v>0</v>
      </c>
      <c r="T280"/>
    </row>
    <row r="281" spans="2:20" s="1" customFormat="1" ht="15.75" thickBot="1">
      <c r="B281" s="20" t="s">
        <v>8</v>
      </c>
      <c r="C281" s="15">
        <v>0</v>
      </c>
      <c r="D281" s="15">
        <v>0</v>
      </c>
      <c r="E281" s="15">
        <v>0</v>
      </c>
      <c r="F281" s="15">
        <v>0</v>
      </c>
      <c r="G281" s="15">
        <v>0</v>
      </c>
      <c r="H281" s="16">
        <v>0</v>
      </c>
      <c r="I281" s="108"/>
      <c r="J281" s="20" t="s">
        <v>8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6">
        <v>0</v>
      </c>
      <c r="T281"/>
    </row>
    <row r="282" spans="2:20" s="1" customFormat="1" ht="15.75" thickBot="1">
      <c r="B282" s="17" t="s">
        <v>64</v>
      </c>
      <c r="C282" s="18">
        <v>1.2</v>
      </c>
      <c r="D282" s="18">
        <v>3.4000000000000004</v>
      </c>
      <c r="E282" s="18">
        <v>3.4000000000000004</v>
      </c>
      <c r="F282" s="18">
        <v>3.4000000000000004</v>
      </c>
      <c r="G282" s="18">
        <v>3.4000000000000004</v>
      </c>
      <c r="H282" s="19">
        <v>3.4000000000000004</v>
      </c>
      <c r="I282" s="108"/>
      <c r="J282" s="17" t="s">
        <v>64</v>
      </c>
      <c r="K282" s="18">
        <v>1.2</v>
      </c>
      <c r="L282" s="18">
        <v>2.2000000000000002</v>
      </c>
      <c r="M282" s="18">
        <v>0</v>
      </c>
      <c r="N282" s="18">
        <v>0</v>
      </c>
      <c r="O282" s="18">
        <v>0</v>
      </c>
      <c r="P282" s="19">
        <v>0</v>
      </c>
      <c r="R282"/>
      <c r="T282"/>
    </row>
    <row r="283" spans="2:20" s="1" customFormat="1" ht="15.75" thickBot="1">
      <c r="B283" s="21" t="s">
        <v>65</v>
      </c>
      <c r="C283" s="18">
        <v>1.2</v>
      </c>
      <c r="D283" s="18">
        <v>3.4000000000000004</v>
      </c>
      <c r="E283" s="18">
        <v>3.4000000000000004</v>
      </c>
      <c r="F283" s="18">
        <v>3.4000000000000004</v>
      </c>
      <c r="G283" s="18">
        <v>3.4000000000000004</v>
      </c>
      <c r="H283" s="19">
        <v>3.4000000000000004</v>
      </c>
      <c r="I283" s="108"/>
      <c r="J283" s="21" t="s">
        <v>65</v>
      </c>
      <c r="K283" s="18">
        <v>1.2</v>
      </c>
      <c r="L283" s="18">
        <v>2.2000000000000002</v>
      </c>
      <c r="M283" s="18">
        <v>0</v>
      </c>
      <c r="N283" s="18">
        <v>0</v>
      </c>
      <c r="O283" s="18">
        <v>0</v>
      </c>
      <c r="P283" s="19">
        <v>0</v>
      </c>
      <c r="R283"/>
      <c r="T283"/>
    </row>
    <row r="284" spans="2:20" s="1" customFormat="1" ht="15.75" thickBot="1">
      <c r="B284" s="21" t="s">
        <v>9</v>
      </c>
      <c r="C284" s="22">
        <v>254.47154900000001</v>
      </c>
      <c r="D284" s="22">
        <v>441.27054899999996</v>
      </c>
      <c r="E284" s="22">
        <v>534.90699199999995</v>
      </c>
      <c r="F284" s="22">
        <v>692.30699200000004</v>
      </c>
      <c r="G284" s="22">
        <v>743.10719200000005</v>
      </c>
      <c r="H284" s="23">
        <v>812.50719200000003</v>
      </c>
      <c r="I284" s="108"/>
      <c r="J284" s="21" t="s">
        <v>9</v>
      </c>
      <c r="K284" s="22">
        <v>254.47154900000001</v>
      </c>
      <c r="L284" s="22">
        <v>186.79899999999998</v>
      </c>
      <c r="M284" s="22">
        <v>93.636443</v>
      </c>
      <c r="N284" s="22">
        <v>157.40000000000003</v>
      </c>
      <c r="O284" s="22">
        <v>50.800199999999997</v>
      </c>
      <c r="P284" s="23">
        <v>69.400000000000006</v>
      </c>
    </row>
    <row r="285" spans="2:20" s="1" customFormat="1">
      <c r="B285" s="20" t="s">
        <v>35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6">
        <v>0</v>
      </c>
      <c r="I285" s="108"/>
      <c r="J285" s="20" t="s">
        <v>35</v>
      </c>
      <c r="K285" s="74">
        <v>0</v>
      </c>
      <c r="L285" s="15">
        <v>0</v>
      </c>
      <c r="M285" s="15">
        <v>0</v>
      </c>
      <c r="N285" s="15">
        <v>0</v>
      </c>
      <c r="O285" s="15">
        <v>0</v>
      </c>
      <c r="P285" s="16">
        <v>0</v>
      </c>
    </row>
    <row r="286" spans="2:20" s="1" customFormat="1">
      <c r="B286" s="20" t="s">
        <v>39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6">
        <v>0</v>
      </c>
      <c r="I286" s="108"/>
      <c r="J286" s="20" t="s">
        <v>39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6">
        <v>0</v>
      </c>
    </row>
    <row r="287" spans="2:20" s="1" customFormat="1">
      <c r="B287" s="20" t="s">
        <v>53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6">
        <v>0</v>
      </c>
      <c r="I287" s="108"/>
      <c r="J287" s="20" t="s">
        <v>53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6">
        <v>0</v>
      </c>
    </row>
    <row r="288" spans="2:20" s="1" customFormat="1">
      <c r="B288" s="20" t="s">
        <v>54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6">
        <v>0</v>
      </c>
      <c r="I288" s="108"/>
      <c r="J288" s="20" t="s">
        <v>54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6">
        <v>0</v>
      </c>
    </row>
    <row r="289" spans="1:17">
      <c r="B289" s="20" t="s">
        <v>4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6">
        <v>0</v>
      </c>
      <c r="I289" s="108"/>
      <c r="J289" s="20" t="s">
        <v>4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6">
        <v>0</v>
      </c>
    </row>
    <row r="290" spans="1:17">
      <c r="B290" s="20" t="s">
        <v>38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6">
        <v>0</v>
      </c>
      <c r="I290" s="108"/>
      <c r="J290" s="20" t="s">
        <v>38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6">
        <v>0</v>
      </c>
    </row>
    <row r="291" spans="1:17" ht="15.75" thickBot="1">
      <c r="B291" s="24" t="s">
        <v>5</v>
      </c>
      <c r="C291" s="25">
        <v>0</v>
      </c>
      <c r="D291" s="25">
        <v>0</v>
      </c>
      <c r="E291" s="25">
        <v>0</v>
      </c>
      <c r="F291" s="25">
        <v>0</v>
      </c>
      <c r="G291" s="25">
        <v>0</v>
      </c>
      <c r="H291" s="26">
        <v>0</v>
      </c>
      <c r="I291" s="108"/>
      <c r="J291" s="24" t="s">
        <v>5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6">
        <v>0</v>
      </c>
    </row>
    <row r="292" spans="1:17" ht="15.75" thickBot="1">
      <c r="B292" s="21" t="s">
        <v>10</v>
      </c>
      <c r="C292" s="22">
        <v>0</v>
      </c>
      <c r="D292" s="22">
        <v>0</v>
      </c>
      <c r="E292" s="22">
        <v>0</v>
      </c>
      <c r="F292" s="22">
        <v>0</v>
      </c>
      <c r="G292" s="22">
        <v>0</v>
      </c>
      <c r="H292" s="23">
        <v>0</v>
      </c>
      <c r="I292" s="108"/>
      <c r="J292" s="21" t="s">
        <v>10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3">
        <v>0</v>
      </c>
    </row>
    <row r="293" spans="1:17" ht="15.75" thickBot="1">
      <c r="B293" s="21" t="s">
        <v>11</v>
      </c>
      <c r="C293" s="22">
        <v>254.47154900000001</v>
      </c>
      <c r="D293" s="22">
        <v>441.27054899999996</v>
      </c>
      <c r="E293" s="22">
        <v>534.90699199999995</v>
      </c>
      <c r="F293" s="22">
        <v>692.30699200000004</v>
      </c>
      <c r="G293" s="22">
        <v>743.10719200000005</v>
      </c>
      <c r="H293" s="23">
        <v>812.50719200000003</v>
      </c>
      <c r="I293" s="108"/>
      <c r="J293" s="21" t="s">
        <v>11</v>
      </c>
      <c r="K293" s="22">
        <v>254.47154900000001</v>
      </c>
      <c r="L293" s="22">
        <v>186.79899999999998</v>
      </c>
      <c r="M293" s="22">
        <v>93.636443</v>
      </c>
      <c r="N293" s="22">
        <v>157.40000000000003</v>
      </c>
      <c r="O293" s="22">
        <v>50.800199999999997</v>
      </c>
      <c r="P293" s="23">
        <v>69.400000000000006</v>
      </c>
    </row>
    <row r="294" spans="1:17">
      <c r="B294" s="72"/>
      <c r="C294" s="15"/>
      <c r="D294" s="15"/>
      <c r="E294" s="15"/>
      <c r="F294" s="15"/>
      <c r="G294" s="15"/>
      <c r="H294" s="15"/>
      <c r="I294" s="109"/>
      <c r="J294" s="72"/>
      <c r="K294" s="15"/>
      <c r="L294" s="15"/>
      <c r="M294" s="15"/>
      <c r="N294" s="15"/>
      <c r="O294" s="15"/>
      <c r="P294" s="15"/>
    </row>
    <row r="295" spans="1:17" customFormat="1" ht="20.25" thickBot="1">
      <c r="A295" s="107"/>
      <c r="B295" s="8" t="s">
        <v>23</v>
      </c>
      <c r="C295" s="30"/>
      <c r="D295" s="30"/>
      <c r="E295" s="30"/>
      <c r="F295" s="30"/>
      <c r="G295" s="30"/>
      <c r="H295" s="30"/>
      <c r="I295" s="109"/>
      <c r="J295" s="8" t="s">
        <v>23</v>
      </c>
      <c r="K295" s="30"/>
      <c r="L295" s="30"/>
      <c r="M295" s="30"/>
      <c r="N295" s="30"/>
      <c r="O295" s="30"/>
      <c r="P295" s="30"/>
      <c r="Q295" s="1"/>
    </row>
    <row r="296" spans="1:17" customFormat="1" ht="15.75" thickBot="1">
      <c r="A296" s="107"/>
      <c r="B296" s="10"/>
      <c r="C296" s="11">
        <v>2017</v>
      </c>
      <c r="D296" s="12">
        <v>2020</v>
      </c>
      <c r="E296" s="12">
        <v>2023</v>
      </c>
      <c r="F296" s="12">
        <v>2026</v>
      </c>
      <c r="G296" s="12">
        <v>2029</v>
      </c>
      <c r="H296" s="13">
        <v>2031</v>
      </c>
      <c r="I296" s="108"/>
      <c r="J296" s="10"/>
      <c r="K296" s="11">
        <v>2017</v>
      </c>
      <c r="L296" s="12">
        <v>2020</v>
      </c>
      <c r="M296" s="12">
        <v>2023</v>
      </c>
      <c r="N296" s="12">
        <v>2026</v>
      </c>
      <c r="O296" s="12">
        <v>2029</v>
      </c>
      <c r="P296" s="13">
        <v>2031</v>
      </c>
      <c r="Q296" s="1"/>
    </row>
    <row r="297" spans="1:17" customFormat="1">
      <c r="A297" s="107"/>
      <c r="B297" s="14" t="s">
        <v>35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6">
        <v>0</v>
      </c>
      <c r="I297" s="108"/>
      <c r="J297" s="14" t="s">
        <v>35</v>
      </c>
      <c r="K297" s="74">
        <v>0</v>
      </c>
      <c r="L297" s="75">
        <v>0</v>
      </c>
      <c r="M297" s="75">
        <v>0</v>
      </c>
      <c r="N297" s="75">
        <v>0</v>
      </c>
      <c r="O297" s="75">
        <v>0</v>
      </c>
      <c r="P297" s="76">
        <v>0</v>
      </c>
      <c r="Q297" s="1"/>
    </row>
    <row r="298" spans="1:17" customFormat="1">
      <c r="A298" s="107"/>
      <c r="B298" s="14" t="s">
        <v>39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6">
        <v>0</v>
      </c>
      <c r="I298" s="108"/>
      <c r="J298" s="14" t="s">
        <v>39</v>
      </c>
      <c r="K298" s="77">
        <v>0</v>
      </c>
      <c r="L298" s="15">
        <v>0</v>
      </c>
      <c r="M298" s="15">
        <v>0</v>
      </c>
      <c r="N298" s="15">
        <v>0</v>
      </c>
      <c r="O298" s="15">
        <v>0</v>
      </c>
      <c r="P298" s="16">
        <v>0</v>
      </c>
      <c r="Q298" s="1"/>
    </row>
    <row r="299" spans="1:17" customFormat="1">
      <c r="A299" s="107"/>
      <c r="B299" s="14" t="s">
        <v>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6">
        <v>0</v>
      </c>
      <c r="I299" s="108"/>
      <c r="J299" s="14" t="s">
        <v>50</v>
      </c>
      <c r="K299" s="77">
        <v>0</v>
      </c>
      <c r="L299" s="15">
        <v>0</v>
      </c>
      <c r="M299" s="15">
        <v>0</v>
      </c>
      <c r="N299" s="15">
        <v>0</v>
      </c>
      <c r="O299" s="15">
        <v>0</v>
      </c>
      <c r="P299" s="16">
        <v>0</v>
      </c>
      <c r="Q299" s="1"/>
    </row>
    <row r="300" spans="1:17" customFormat="1">
      <c r="A300" s="107"/>
      <c r="B300" s="14" t="s">
        <v>51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6">
        <v>0</v>
      </c>
      <c r="I300" s="108"/>
      <c r="J300" s="14" t="s">
        <v>51</v>
      </c>
      <c r="K300" s="77">
        <v>0</v>
      </c>
      <c r="L300" s="15">
        <v>0</v>
      </c>
      <c r="M300" s="15">
        <v>0</v>
      </c>
      <c r="N300" s="15">
        <v>0</v>
      </c>
      <c r="O300" s="15">
        <v>0</v>
      </c>
      <c r="P300" s="16">
        <v>0</v>
      </c>
      <c r="Q300" s="1"/>
    </row>
    <row r="301" spans="1:17" customFormat="1">
      <c r="A301" s="107"/>
      <c r="B301" s="14" t="s">
        <v>52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6">
        <v>0</v>
      </c>
      <c r="I301" s="108"/>
      <c r="J301" s="14" t="s">
        <v>52</v>
      </c>
      <c r="K301" s="77">
        <v>0</v>
      </c>
      <c r="L301" s="15">
        <v>0</v>
      </c>
      <c r="M301" s="15">
        <v>0</v>
      </c>
      <c r="N301" s="15">
        <v>0</v>
      </c>
      <c r="O301" s="15">
        <v>0</v>
      </c>
      <c r="P301" s="16">
        <v>0</v>
      </c>
      <c r="Q301" s="1"/>
    </row>
    <row r="302" spans="1:17" customFormat="1">
      <c r="A302" s="107"/>
      <c r="B302" s="14" t="s">
        <v>4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6">
        <v>0</v>
      </c>
      <c r="I302" s="108"/>
      <c r="J302" s="14" t="s">
        <v>4</v>
      </c>
      <c r="K302" s="77">
        <v>0</v>
      </c>
      <c r="L302" s="15">
        <v>0</v>
      </c>
      <c r="M302" s="15">
        <v>0</v>
      </c>
      <c r="N302" s="15">
        <v>0</v>
      </c>
      <c r="O302" s="15">
        <v>0</v>
      </c>
      <c r="P302" s="16">
        <v>0</v>
      </c>
      <c r="Q302" s="1"/>
    </row>
    <row r="303" spans="1:17" customFormat="1" ht="15.75" thickBot="1">
      <c r="A303" s="107"/>
      <c r="B303" s="14" t="s">
        <v>5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6">
        <v>0</v>
      </c>
      <c r="I303" s="108"/>
      <c r="J303" s="14" t="s">
        <v>5</v>
      </c>
      <c r="K303" s="78">
        <v>0</v>
      </c>
      <c r="L303" s="25">
        <v>0</v>
      </c>
      <c r="M303" s="25">
        <v>0</v>
      </c>
      <c r="N303" s="25">
        <v>0</v>
      </c>
      <c r="O303" s="25">
        <v>0</v>
      </c>
      <c r="P303" s="26">
        <v>0</v>
      </c>
      <c r="Q303" s="1"/>
    </row>
    <row r="304" spans="1:17" customFormat="1" ht="15.75" thickBot="1">
      <c r="A304" s="107"/>
      <c r="B304" s="17" t="s">
        <v>60</v>
      </c>
      <c r="C304" s="18">
        <v>0</v>
      </c>
      <c r="D304" s="18">
        <v>0</v>
      </c>
      <c r="E304" s="18">
        <v>0</v>
      </c>
      <c r="F304" s="18">
        <v>0</v>
      </c>
      <c r="G304" s="18">
        <v>0</v>
      </c>
      <c r="H304" s="19">
        <v>0</v>
      </c>
      <c r="I304" s="108"/>
      <c r="J304" s="17" t="s">
        <v>60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  <c r="P304" s="19">
        <v>0</v>
      </c>
      <c r="Q304" s="1"/>
    </row>
    <row r="305" spans="1:17" customFormat="1">
      <c r="A305" s="1"/>
      <c r="B305" s="20" t="s">
        <v>6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6">
        <v>0</v>
      </c>
      <c r="I305" s="108"/>
      <c r="J305" s="20" t="s">
        <v>6</v>
      </c>
      <c r="K305" s="74">
        <v>0</v>
      </c>
      <c r="L305" s="15">
        <v>0</v>
      </c>
      <c r="M305" s="15">
        <v>0</v>
      </c>
      <c r="N305" s="15">
        <v>0</v>
      </c>
      <c r="O305" s="15">
        <v>0</v>
      </c>
      <c r="P305" s="76">
        <v>0</v>
      </c>
      <c r="Q305" s="1"/>
    </row>
    <row r="306" spans="1:17" customFormat="1">
      <c r="A306" s="1"/>
      <c r="B306" s="20" t="s">
        <v>7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6">
        <v>0</v>
      </c>
      <c r="I306" s="108"/>
      <c r="J306" s="20" t="s">
        <v>7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6">
        <v>0</v>
      </c>
      <c r="Q306" s="1"/>
    </row>
    <row r="307" spans="1:17" customFormat="1">
      <c r="A307" s="1"/>
      <c r="B307" s="20" t="s">
        <v>34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6">
        <v>0</v>
      </c>
      <c r="I307" s="108"/>
      <c r="J307" s="20" t="s">
        <v>34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6">
        <v>0</v>
      </c>
      <c r="Q307" s="1"/>
    </row>
    <row r="308" spans="1:17" customFormat="1" ht="15.75" thickBot="1">
      <c r="A308" s="1"/>
      <c r="B308" s="20" t="s">
        <v>8</v>
      </c>
      <c r="C308" s="15">
        <v>27</v>
      </c>
      <c r="D308" s="15">
        <v>27</v>
      </c>
      <c r="E308" s="15">
        <v>27</v>
      </c>
      <c r="F308" s="15">
        <v>31</v>
      </c>
      <c r="G308" s="15">
        <v>31</v>
      </c>
      <c r="H308" s="16">
        <v>47.2</v>
      </c>
      <c r="I308" s="108"/>
      <c r="J308" s="20" t="s">
        <v>8</v>
      </c>
      <c r="K308" s="15">
        <v>27</v>
      </c>
      <c r="L308" s="15">
        <v>0</v>
      </c>
      <c r="M308" s="15">
        <v>0</v>
      </c>
      <c r="N308" s="15">
        <v>4</v>
      </c>
      <c r="O308" s="15">
        <v>0</v>
      </c>
      <c r="P308" s="16">
        <v>16.2</v>
      </c>
      <c r="Q308" s="1"/>
    </row>
    <row r="309" spans="1:17" customFormat="1" ht="15.75" thickBot="1">
      <c r="A309" s="1"/>
      <c r="B309" s="17" t="s">
        <v>61</v>
      </c>
      <c r="C309" s="18">
        <v>27</v>
      </c>
      <c r="D309" s="18">
        <v>27</v>
      </c>
      <c r="E309" s="18">
        <v>27</v>
      </c>
      <c r="F309" s="18">
        <v>31</v>
      </c>
      <c r="G309" s="18">
        <v>31</v>
      </c>
      <c r="H309" s="19">
        <v>47.2</v>
      </c>
      <c r="I309" s="108"/>
      <c r="J309" s="17" t="s">
        <v>61</v>
      </c>
      <c r="K309" s="18">
        <v>27</v>
      </c>
      <c r="L309" s="18">
        <v>0</v>
      </c>
      <c r="M309" s="18">
        <v>0</v>
      </c>
      <c r="N309" s="18">
        <v>4</v>
      </c>
      <c r="O309" s="18">
        <v>0</v>
      </c>
      <c r="P309" s="19">
        <v>16.2</v>
      </c>
      <c r="Q309" s="1"/>
    </row>
    <row r="310" spans="1:17" customFormat="1" ht="15.75" thickBot="1">
      <c r="A310" s="1"/>
      <c r="B310" s="21" t="s">
        <v>63</v>
      </c>
      <c r="C310" s="22">
        <v>27</v>
      </c>
      <c r="D310" s="22">
        <v>27</v>
      </c>
      <c r="E310" s="22">
        <v>27</v>
      </c>
      <c r="F310" s="22">
        <v>31</v>
      </c>
      <c r="G310" s="22">
        <v>31</v>
      </c>
      <c r="H310" s="23">
        <v>47.2</v>
      </c>
      <c r="I310" s="108"/>
      <c r="J310" s="21" t="s">
        <v>63</v>
      </c>
      <c r="K310" s="22">
        <v>27</v>
      </c>
      <c r="L310" s="22">
        <v>0</v>
      </c>
      <c r="M310" s="22">
        <v>0</v>
      </c>
      <c r="N310" s="22">
        <v>4</v>
      </c>
      <c r="O310" s="22">
        <v>0</v>
      </c>
      <c r="P310" s="23">
        <v>16.2</v>
      </c>
      <c r="Q310" s="1"/>
    </row>
    <row r="311" spans="1:17" customFormat="1">
      <c r="A311" s="1"/>
      <c r="B311" s="14" t="s">
        <v>35</v>
      </c>
      <c r="C311" s="15">
        <v>21</v>
      </c>
      <c r="D311" s="15">
        <v>77</v>
      </c>
      <c r="E311" s="15">
        <v>77</v>
      </c>
      <c r="F311" s="15">
        <v>77</v>
      </c>
      <c r="G311" s="15">
        <v>77</v>
      </c>
      <c r="H311" s="16">
        <v>77</v>
      </c>
      <c r="I311" s="108"/>
      <c r="J311" s="14" t="s">
        <v>35</v>
      </c>
      <c r="K311" s="152">
        <v>21</v>
      </c>
      <c r="L311" s="153">
        <v>56</v>
      </c>
      <c r="M311" s="153">
        <v>0</v>
      </c>
      <c r="N311" s="153">
        <v>0</v>
      </c>
      <c r="O311" s="153">
        <v>0</v>
      </c>
      <c r="P311" s="154">
        <v>0</v>
      </c>
      <c r="Q311" s="1"/>
    </row>
    <row r="312" spans="1:17" customFormat="1">
      <c r="A312" s="1"/>
      <c r="B312" s="14" t="s">
        <v>39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6">
        <v>0</v>
      </c>
      <c r="I312" s="108"/>
      <c r="J312" s="14" t="s">
        <v>39</v>
      </c>
      <c r="K312" s="155">
        <v>0</v>
      </c>
      <c r="L312" s="146">
        <v>0</v>
      </c>
      <c r="M312" s="146">
        <v>0</v>
      </c>
      <c r="N312" s="146">
        <v>0</v>
      </c>
      <c r="O312" s="146">
        <v>0</v>
      </c>
      <c r="P312" s="147">
        <v>0</v>
      </c>
      <c r="Q312" s="1"/>
    </row>
    <row r="313" spans="1:17" customFormat="1">
      <c r="A313" s="1"/>
      <c r="B313" s="14" t="s">
        <v>50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6">
        <v>0</v>
      </c>
      <c r="I313" s="108"/>
      <c r="J313" s="14" t="s">
        <v>50</v>
      </c>
      <c r="K313" s="155">
        <v>0</v>
      </c>
      <c r="L313" s="146">
        <v>0</v>
      </c>
      <c r="M313" s="146">
        <v>0</v>
      </c>
      <c r="N313" s="146">
        <v>0</v>
      </c>
      <c r="O313" s="146">
        <v>0</v>
      </c>
      <c r="P313" s="147">
        <v>0</v>
      </c>
      <c r="Q313" s="1"/>
    </row>
    <row r="314" spans="1:17" customFormat="1">
      <c r="A314" s="1"/>
      <c r="B314" s="14" t="s">
        <v>51</v>
      </c>
      <c r="C314" s="15">
        <v>0</v>
      </c>
      <c r="D314" s="15">
        <v>751</v>
      </c>
      <c r="E314" s="15">
        <v>751</v>
      </c>
      <c r="F314" s="15">
        <v>751</v>
      </c>
      <c r="G314" s="15">
        <v>751</v>
      </c>
      <c r="H314" s="16">
        <v>751</v>
      </c>
      <c r="I314" s="108"/>
      <c r="J314" s="14" t="s">
        <v>51</v>
      </c>
      <c r="K314" s="155">
        <v>0</v>
      </c>
      <c r="L314" s="146">
        <v>751</v>
      </c>
      <c r="M314" s="146">
        <v>0</v>
      </c>
      <c r="N314" s="146">
        <v>0</v>
      </c>
      <c r="O314" s="146">
        <v>0</v>
      </c>
      <c r="P314" s="147">
        <v>0</v>
      </c>
      <c r="Q314" s="1"/>
    </row>
    <row r="315" spans="1:17" customFormat="1">
      <c r="A315" s="1"/>
      <c r="B315" s="14" t="s">
        <v>52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6">
        <v>0</v>
      </c>
      <c r="I315" s="108"/>
      <c r="J315" s="14" t="s">
        <v>52</v>
      </c>
      <c r="K315" s="155">
        <v>0</v>
      </c>
      <c r="L315" s="146">
        <v>0</v>
      </c>
      <c r="M315" s="146">
        <v>0</v>
      </c>
      <c r="N315" s="146">
        <v>0</v>
      </c>
      <c r="O315" s="146">
        <v>0</v>
      </c>
      <c r="P315" s="147">
        <v>0</v>
      </c>
      <c r="Q315" s="1"/>
    </row>
    <row r="316" spans="1:17" customFormat="1">
      <c r="A316" s="1"/>
      <c r="B316" s="14" t="s">
        <v>4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6">
        <v>0</v>
      </c>
      <c r="I316" s="108"/>
      <c r="J316" s="14" t="s">
        <v>4</v>
      </c>
      <c r="K316" s="155">
        <v>0</v>
      </c>
      <c r="L316" s="146">
        <v>0</v>
      </c>
      <c r="M316" s="146">
        <v>0</v>
      </c>
      <c r="N316" s="146">
        <v>0</v>
      </c>
      <c r="O316" s="146">
        <v>0</v>
      </c>
      <c r="P316" s="147">
        <v>0</v>
      </c>
      <c r="Q316" s="1"/>
    </row>
    <row r="317" spans="1:17" customFormat="1" ht="15.75" thickBot="1">
      <c r="A317" s="1"/>
      <c r="B317" s="14" t="s">
        <v>5</v>
      </c>
      <c r="C317" s="15">
        <v>10.4</v>
      </c>
      <c r="D317" s="15">
        <v>10.4</v>
      </c>
      <c r="E317" s="15">
        <v>10.4</v>
      </c>
      <c r="F317" s="15">
        <v>10.4</v>
      </c>
      <c r="G317" s="15">
        <v>10.4</v>
      </c>
      <c r="H317" s="16">
        <v>10.4</v>
      </c>
      <c r="I317" s="108"/>
      <c r="J317" s="14" t="s">
        <v>5</v>
      </c>
      <c r="K317" s="156">
        <v>10.4</v>
      </c>
      <c r="L317" s="150">
        <v>0</v>
      </c>
      <c r="M317" s="150">
        <v>0</v>
      </c>
      <c r="N317" s="150">
        <v>0</v>
      </c>
      <c r="O317" s="150">
        <v>0</v>
      </c>
      <c r="P317" s="151">
        <v>0</v>
      </c>
      <c r="Q317" s="1"/>
    </row>
    <row r="318" spans="1:17" customFormat="1" ht="15.75" thickBot="1">
      <c r="A318" s="1"/>
      <c r="B318" s="17" t="s">
        <v>62</v>
      </c>
      <c r="C318" s="18">
        <v>31.4</v>
      </c>
      <c r="D318" s="18">
        <v>838.4</v>
      </c>
      <c r="E318" s="18">
        <v>838.4</v>
      </c>
      <c r="F318" s="18">
        <v>838.4</v>
      </c>
      <c r="G318" s="18">
        <v>838.4</v>
      </c>
      <c r="H318" s="19">
        <v>838.4</v>
      </c>
      <c r="I318" s="108"/>
      <c r="J318" s="17" t="s">
        <v>62</v>
      </c>
      <c r="K318" s="148">
        <v>31.4</v>
      </c>
      <c r="L318" s="148">
        <v>807</v>
      </c>
      <c r="M318" s="148">
        <v>0</v>
      </c>
      <c r="N318" s="148">
        <v>0</v>
      </c>
      <c r="O318" s="148">
        <v>0</v>
      </c>
      <c r="P318" s="149">
        <v>0</v>
      </c>
      <c r="Q318" s="1"/>
    </row>
    <row r="319" spans="1:17" customFormat="1">
      <c r="A319" s="1"/>
      <c r="B319" s="20" t="s">
        <v>6</v>
      </c>
      <c r="C319" s="15">
        <v>100</v>
      </c>
      <c r="D319" s="15">
        <v>722</v>
      </c>
      <c r="E319" s="15">
        <v>2155.4700000000003</v>
      </c>
      <c r="F319" s="15">
        <v>3477.37</v>
      </c>
      <c r="G319" s="15">
        <v>4950.43</v>
      </c>
      <c r="H319" s="16">
        <v>5550.43</v>
      </c>
      <c r="I319" s="108"/>
      <c r="J319" s="20" t="s">
        <v>6</v>
      </c>
      <c r="K319" s="146">
        <v>100</v>
      </c>
      <c r="L319" s="146">
        <v>622</v>
      </c>
      <c r="M319" s="146">
        <v>1433.47</v>
      </c>
      <c r="N319" s="146">
        <v>1321.8999999999999</v>
      </c>
      <c r="O319" s="146">
        <v>1473.06</v>
      </c>
      <c r="P319" s="154">
        <v>600</v>
      </c>
      <c r="Q319" s="1"/>
    </row>
    <row r="320" spans="1:17" customFormat="1">
      <c r="A320" s="1"/>
      <c r="B320" s="20" t="s">
        <v>7</v>
      </c>
      <c r="C320" s="15">
        <v>0</v>
      </c>
      <c r="D320" s="15">
        <v>0</v>
      </c>
      <c r="E320" s="15">
        <v>0</v>
      </c>
      <c r="F320" s="15">
        <v>501</v>
      </c>
      <c r="G320" s="15">
        <v>3093</v>
      </c>
      <c r="H320" s="16">
        <v>3721</v>
      </c>
      <c r="I320" s="108"/>
      <c r="J320" s="20" t="s">
        <v>7</v>
      </c>
      <c r="K320" s="146">
        <v>0</v>
      </c>
      <c r="L320" s="146">
        <v>0</v>
      </c>
      <c r="M320" s="146">
        <v>0</v>
      </c>
      <c r="N320" s="146">
        <v>501</v>
      </c>
      <c r="O320" s="146">
        <v>2592</v>
      </c>
      <c r="P320" s="147">
        <v>628</v>
      </c>
      <c r="Q320" s="1"/>
    </row>
    <row r="321" spans="1:17" customFormat="1">
      <c r="A321" s="107"/>
      <c r="B321" s="20" t="s">
        <v>34</v>
      </c>
      <c r="C321" s="15">
        <v>0.6</v>
      </c>
      <c r="D321" s="15">
        <v>48.6</v>
      </c>
      <c r="E321" s="15">
        <v>136.6</v>
      </c>
      <c r="F321" s="15">
        <v>394.6</v>
      </c>
      <c r="G321" s="15">
        <v>617.6</v>
      </c>
      <c r="H321" s="16">
        <v>641.6</v>
      </c>
      <c r="I321" s="108"/>
      <c r="J321" s="20" t="s">
        <v>34</v>
      </c>
      <c r="K321" s="146">
        <v>0.6</v>
      </c>
      <c r="L321" s="146">
        <v>48</v>
      </c>
      <c r="M321" s="146">
        <v>88</v>
      </c>
      <c r="N321" s="146">
        <v>258</v>
      </c>
      <c r="O321" s="146">
        <v>223</v>
      </c>
      <c r="P321" s="147">
        <v>24</v>
      </c>
      <c r="Q321" s="1"/>
    </row>
    <row r="322" spans="1:17" customFormat="1" ht="15.75" thickBot="1">
      <c r="A322" s="107"/>
      <c r="B322" s="20" t="s">
        <v>8</v>
      </c>
      <c r="C322" s="15">
        <v>0</v>
      </c>
      <c r="D322" s="15">
        <v>30</v>
      </c>
      <c r="E322" s="15">
        <v>51</v>
      </c>
      <c r="F322" s="15">
        <v>51</v>
      </c>
      <c r="G322" s="15">
        <v>51</v>
      </c>
      <c r="H322" s="16">
        <v>51</v>
      </c>
      <c r="I322" s="108"/>
      <c r="J322" s="20" t="s">
        <v>8</v>
      </c>
      <c r="K322" s="146">
        <v>0</v>
      </c>
      <c r="L322" s="146">
        <v>30</v>
      </c>
      <c r="M322" s="146">
        <v>21</v>
      </c>
      <c r="N322" s="146">
        <v>0</v>
      </c>
      <c r="O322" s="146">
        <v>0</v>
      </c>
      <c r="P322" s="147">
        <v>0</v>
      </c>
      <c r="Q322" s="1"/>
    </row>
    <row r="323" spans="1:17" customFormat="1" ht="15.75" thickBot="1">
      <c r="A323" s="107"/>
      <c r="B323" s="17" t="s">
        <v>64</v>
      </c>
      <c r="C323" s="18">
        <v>100.6</v>
      </c>
      <c r="D323" s="18">
        <v>800.6</v>
      </c>
      <c r="E323" s="18">
        <v>2343.0700000000002</v>
      </c>
      <c r="F323" s="18">
        <v>4423.9699999999993</v>
      </c>
      <c r="G323" s="18">
        <v>8712.0299999999988</v>
      </c>
      <c r="H323" s="19">
        <v>9964.0299999999988</v>
      </c>
      <c r="I323" s="108"/>
      <c r="J323" s="17" t="s">
        <v>64</v>
      </c>
      <c r="K323" s="148">
        <v>100.6</v>
      </c>
      <c r="L323" s="148">
        <v>700</v>
      </c>
      <c r="M323" s="148">
        <v>1542.47</v>
      </c>
      <c r="N323" s="148">
        <v>2080.8999999999996</v>
      </c>
      <c r="O323" s="148">
        <v>4288.0599999999995</v>
      </c>
      <c r="P323" s="149">
        <v>1252</v>
      </c>
      <c r="Q323" s="1"/>
    </row>
    <row r="324" spans="1:17" customFormat="1" ht="15.75" thickBot="1">
      <c r="A324" s="107"/>
      <c r="B324" s="21" t="s">
        <v>65</v>
      </c>
      <c r="C324" s="18">
        <v>132</v>
      </c>
      <c r="D324" s="18">
        <v>1639</v>
      </c>
      <c r="E324" s="18">
        <v>3181.4700000000003</v>
      </c>
      <c r="F324" s="18">
        <v>5262.37</v>
      </c>
      <c r="G324" s="18">
        <v>9550.43</v>
      </c>
      <c r="H324" s="19">
        <v>10802.43</v>
      </c>
      <c r="I324" s="108"/>
      <c r="J324" s="21" t="s">
        <v>65</v>
      </c>
      <c r="K324" s="18">
        <v>132</v>
      </c>
      <c r="L324" s="18">
        <v>1507</v>
      </c>
      <c r="M324" s="18">
        <v>1542.47</v>
      </c>
      <c r="N324" s="18">
        <v>2080.8999999999996</v>
      </c>
      <c r="O324" s="18">
        <v>4288.0599999999995</v>
      </c>
      <c r="P324" s="19">
        <v>1252</v>
      </c>
      <c r="Q324" s="1"/>
    </row>
    <row r="325" spans="1:17" customFormat="1" ht="15.75" thickBot="1">
      <c r="A325" s="107"/>
      <c r="B325" s="21" t="s">
        <v>9</v>
      </c>
      <c r="C325" s="22">
        <v>159</v>
      </c>
      <c r="D325" s="22">
        <v>1666</v>
      </c>
      <c r="E325" s="22">
        <v>3208.4700000000003</v>
      </c>
      <c r="F325" s="22">
        <v>5293.37</v>
      </c>
      <c r="G325" s="22">
        <v>9581.43</v>
      </c>
      <c r="H325" s="23">
        <v>10849.630000000001</v>
      </c>
      <c r="I325" s="108"/>
      <c r="J325" s="21" t="s">
        <v>9</v>
      </c>
      <c r="K325" s="22">
        <v>159</v>
      </c>
      <c r="L325" s="22">
        <v>1507</v>
      </c>
      <c r="M325" s="22">
        <v>1542.47</v>
      </c>
      <c r="N325" s="22">
        <v>2084.8999999999996</v>
      </c>
      <c r="O325" s="22">
        <v>4288.0599999999995</v>
      </c>
      <c r="P325" s="23">
        <v>1268.2</v>
      </c>
      <c r="Q325" s="1"/>
    </row>
    <row r="326" spans="1:17" customFormat="1">
      <c r="A326" s="107"/>
      <c r="B326" s="20" t="s">
        <v>35</v>
      </c>
      <c r="C326" s="15">
        <v>0</v>
      </c>
      <c r="D326" s="15">
        <v>0</v>
      </c>
      <c r="E326" s="15">
        <v>0</v>
      </c>
      <c r="F326" s="15">
        <v>0</v>
      </c>
      <c r="G326" s="15">
        <v>0</v>
      </c>
      <c r="H326" s="16">
        <v>0</v>
      </c>
      <c r="I326" s="108"/>
      <c r="J326" s="20" t="s">
        <v>35</v>
      </c>
      <c r="K326" s="74">
        <v>0</v>
      </c>
      <c r="L326" s="15">
        <v>0</v>
      </c>
      <c r="M326" s="15">
        <v>0</v>
      </c>
      <c r="N326" s="15">
        <v>0</v>
      </c>
      <c r="O326" s="15">
        <v>0</v>
      </c>
      <c r="P326" s="16">
        <v>0</v>
      </c>
      <c r="Q326" s="1"/>
    </row>
    <row r="327" spans="1:17" customFormat="1">
      <c r="A327" s="107"/>
      <c r="B327" s="20" t="s">
        <v>39</v>
      </c>
      <c r="C327" s="15">
        <v>839.49999999999989</v>
      </c>
      <c r="D327" s="15">
        <v>1148.3</v>
      </c>
      <c r="E327" s="15">
        <v>1880.1999999999998</v>
      </c>
      <c r="F327" s="15">
        <v>1880.1999999999998</v>
      </c>
      <c r="G327" s="15">
        <v>1880.1999999999998</v>
      </c>
      <c r="H327" s="16">
        <v>1880.1999999999998</v>
      </c>
      <c r="I327" s="108"/>
      <c r="J327" s="20" t="s">
        <v>39</v>
      </c>
      <c r="K327" s="15">
        <v>839.49999999999989</v>
      </c>
      <c r="L327" s="15">
        <v>308.8</v>
      </c>
      <c r="M327" s="15">
        <v>731.9</v>
      </c>
      <c r="N327" s="15">
        <v>0</v>
      </c>
      <c r="O327" s="15">
        <v>0</v>
      </c>
      <c r="P327" s="16">
        <v>0</v>
      </c>
      <c r="Q327" s="1"/>
    </row>
    <row r="328" spans="1:17" customFormat="1">
      <c r="A328" s="107"/>
      <c r="B328" s="20" t="s">
        <v>53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6">
        <v>0</v>
      </c>
      <c r="I328" s="108"/>
      <c r="J328" s="20" t="s">
        <v>53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6">
        <v>0</v>
      </c>
      <c r="Q328" s="1"/>
    </row>
    <row r="329" spans="1:17" customFormat="1">
      <c r="A329" s="107"/>
      <c r="B329" s="20" t="s">
        <v>54</v>
      </c>
      <c r="C329" s="15">
        <v>49.1</v>
      </c>
      <c r="D329" s="15">
        <v>49.1</v>
      </c>
      <c r="E329" s="15">
        <v>49.1</v>
      </c>
      <c r="F329" s="15">
        <v>49.1</v>
      </c>
      <c r="G329" s="15">
        <v>49.1</v>
      </c>
      <c r="H329" s="16">
        <v>49.1</v>
      </c>
      <c r="I329" s="108"/>
      <c r="J329" s="20" t="s">
        <v>54</v>
      </c>
      <c r="K329" s="15">
        <v>49.1</v>
      </c>
      <c r="L329" s="15">
        <v>0</v>
      </c>
      <c r="M329" s="15">
        <v>0</v>
      </c>
      <c r="N329" s="15">
        <v>0</v>
      </c>
      <c r="O329" s="15">
        <v>0</v>
      </c>
      <c r="P329" s="16">
        <v>0</v>
      </c>
      <c r="Q329" s="1"/>
    </row>
    <row r="330" spans="1:17" customFormat="1">
      <c r="A330" s="107"/>
      <c r="B330" s="20" t="s">
        <v>4</v>
      </c>
      <c r="C330" s="15">
        <v>0</v>
      </c>
      <c r="D330" s="15">
        <v>2066.9</v>
      </c>
      <c r="E330" s="15">
        <v>2066.9</v>
      </c>
      <c r="F330" s="15">
        <v>2066.9</v>
      </c>
      <c r="G330" s="15">
        <v>2066.9</v>
      </c>
      <c r="H330" s="16">
        <v>3279.4</v>
      </c>
      <c r="I330" s="108"/>
      <c r="J330" s="20" t="s">
        <v>4</v>
      </c>
      <c r="K330" s="15">
        <v>0</v>
      </c>
      <c r="L330" s="15">
        <v>2066.9</v>
      </c>
      <c r="M330" s="15">
        <v>0</v>
      </c>
      <c r="N330" s="15">
        <v>0</v>
      </c>
      <c r="O330" s="15">
        <v>0</v>
      </c>
      <c r="P330" s="16">
        <v>1212.5</v>
      </c>
      <c r="Q330" s="1"/>
    </row>
    <row r="331" spans="1:17" customFormat="1">
      <c r="A331" s="107"/>
      <c r="B331" s="20" t="s">
        <v>38</v>
      </c>
      <c r="C331" s="15">
        <v>497.7</v>
      </c>
      <c r="D331" s="15">
        <v>497.7</v>
      </c>
      <c r="E331" s="15">
        <v>497.7</v>
      </c>
      <c r="F331" s="15">
        <v>497.7</v>
      </c>
      <c r="G331" s="15">
        <v>497.7</v>
      </c>
      <c r="H331" s="16">
        <v>497.7</v>
      </c>
      <c r="I331" s="108"/>
      <c r="J331" s="20" t="s">
        <v>38</v>
      </c>
      <c r="K331" s="15">
        <v>497.7</v>
      </c>
      <c r="L331" s="15">
        <v>0</v>
      </c>
      <c r="M331" s="15">
        <v>0</v>
      </c>
      <c r="N331" s="15">
        <v>0</v>
      </c>
      <c r="O331" s="15">
        <v>0</v>
      </c>
      <c r="P331" s="16">
        <v>0</v>
      </c>
      <c r="Q331" s="1"/>
    </row>
    <row r="332" spans="1:17" customFormat="1" ht="15.75" thickBot="1">
      <c r="A332" s="107"/>
      <c r="B332" s="24" t="s">
        <v>5</v>
      </c>
      <c r="C332" s="25">
        <v>0</v>
      </c>
      <c r="D332" s="25">
        <v>0</v>
      </c>
      <c r="E332" s="25">
        <v>0</v>
      </c>
      <c r="F332" s="25">
        <v>0</v>
      </c>
      <c r="G332" s="25">
        <v>0</v>
      </c>
      <c r="H332" s="26">
        <v>0</v>
      </c>
      <c r="I332" s="108"/>
      <c r="J332" s="24" t="s">
        <v>5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6">
        <v>0</v>
      </c>
      <c r="Q332" s="1"/>
    </row>
    <row r="333" spans="1:17" customFormat="1" ht="15.75" thickBot="1">
      <c r="A333" s="107"/>
      <c r="B333" s="21" t="s">
        <v>10</v>
      </c>
      <c r="C333" s="22">
        <v>1386.3</v>
      </c>
      <c r="D333" s="22">
        <v>3762</v>
      </c>
      <c r="E333" s="22">
        <v>4493.8999999999996</v>
      </c>
      <c r="F333" s="22">
        <v>4493.8999999999996</v>
      </c>
      <c r="G333" s="22">
        <v>4493.8999999999996</v>
      </c>
      <c r="H333" s="23">
        <v>5706.4</v>
      </c>
      <c r="I333" s="108"/>
      <c r="J333" s="21" t="s">
        <v>10</v>
      </c>
      <c r="K333" s="22">
        <v>1386.3</v>
      </c>
      <c r="L333" s="22">
        <v>2375.7000000000003</v>
      </c>
      <c r="M333" s="22">
        <v>731.9</v>
      </c>
      <c r="N333" s="22">
        <v>0</v>
      </c>
      <c r="O333" s="22">
        <v>0</v>
      </c>
      <c r="P333" s="23">
        <v>1212.5</v>
      </c>
      <c r="Q333" s="1"/>
    </row>
    <row r="334" spans="1:17" customFormat="1" ht="15.75" thickBot="1">
      <c r="A334" s="107"/>
      <c r="B334" s="21" t="s">
        <v>11</v>
      </c>
      <c r="C334" s="22">
        <v>-1227.3</v>
      </c>
      <c r="D334" s="22">
        <v>-2096</v>
      </c>
      <c r="E334" s="22">
        <v>-1285.4299999999998</v>
      </c>
      <c r="F334" s="22">
        <v>799.4699999999998</v>
      </c>
      <c r="G334" s="22">
        <v>5087.5299999999988</v>
      </c>
      <c r="H334" s="23">
        <v>5143.2299999999987</v>
      </c>
      <c r="I334" s="108"/>
      <c r="J334" s="21" t="s">
        <v>11</v>
      </c>
      <c r="K334" s="22">
        <v>-1227.3</v>
      </c>
      <c r="L334" s="22">
        <v>-868.70000000000027</v>
      </c>
      <c r="M334" s="22">
        <v>810.57</v>
      </c>
      <c r="N334" s="22">
        <v>2084.8999999999996</v>
      </c>
      <c r="O334" s="22">
        <v>4288.0599999999995</v>
      </c>
      <c r="P334" s="23">
        <v>55.700000000000045</v>
      </c>
      <c r="Q334" s="1"/>
    </row>
    <row r="335" spans="1:17">
      <c r="B335" s="69"/>
      <c r="C335" s="15"/>
      <c r="D335" s="15"/>
      <c r="E335" s="15"/>
      <c r="F335" s="15"/>
      <c r="G335" s="15"/>
      <c r="H335" s="15"/>
      <c r="I335" s="109"/>
      <c r="J335" s="69"/>
      <c r="K335" s="15"/>
      <c r="L335" s="15"/>
      <c r="M335" s="15"/>
      <c r="N335" s="15"/>
      <c r="O335" s="15"/>
      <c r="P335" s="15"/>
    </row>
    <row r="336" spans="1:17" ht="20.25" thickBot="1">
      <c r="B336" s="8" t="s">
        <v>25</v>
      </c>
      <c r="C336" s="15"/>
      <c r="D336" s="15"/>
      <c r="E336" s="15"/>
      <c r="F336" s="15"/>
      <c r="G336" s="15"/>
      <c r="H336" s="15"/>
      <c r="I336" s="109"/>
      <c r="J336" s="8" t="s">
        <v>25</v>
      </c>
      <c r="K336" s="15"/>
      <c r="L336" s="15"/>
      <c r="M336" s="15"/>
      <c r="N336" s="15"/>
      <c r="O336" s="15"/>
      <c r="P336" s="15"/>
    </row>
    <row r="337" spans="2:20" s="1" customFormat="1" ht="15.75" thickBot="1">
      <c r="B337" s="10"/>
      <c r="C337" s="11">
        <v>2017</v>
      </c>
      <c r="D337" s="12">
        <v>2020</v>
      </c>
      <c r="E337" s="12">
        <v>2023</v>
      </c>
      <c r="F337" s="12">
        <v>2026</v>
      </c>
      <c r="G337" s="12">
        <v>2029</v>
      </c>
      <c r="H337" s="13">
        <v>2031</v>
      </c>
      <c r="I337" s="108"/>
      <c r="J337" s="10"/>
      <c r="K337" s="11">
        <v>2017</v>
      </c>
      <c r="L337" s="12">
        <v>2020</v>
      </c>
      <c r="M337" s="12">
        <v>2023</v>
      </c>
      <c r="N337" s="12">
        <v>2026</v>
      </c>
      <c r="O337" s="12">
        <v>2029</v>
      </c>
      <c r="P337" s="13">
        <v>2031</v>
      </c>
    </row>
    <row r="338" spans="2:20" s="1" customFormat="1">
      <c r="B338" s="14" t="s">
        <v>35</v>
      </c>
      <c r="C338" s="15">
        <v>0</v>
      </c>
      <c r="D338" s="15">
        <v>0</v>
      </c>
      <c r="E338" s="15">
        <v>0</v>
      </c>
      <c r="F338" s="15">
        <v>0</v>
      </c>
      <c r="G338" s="15">
        <v>0</v>
      </c>
      <c r="H338" s="16">
        <v>0</v>
      </c>
      <c r="I338" s="108"/>
      <c r="J338" s="14" t="s">
        <v>35</v>
      </c>
      <c r="K338" s="74">
        <v>0</v>
      </c>
      <c r="L338" s="75">
        <v>0</v>
      </c>
      <c r="M338" s="75">
        <v>0</v>
      </c>
      <c r="N338" s="75">
        <v>0</v>
      </c>
      <c r="O338" s="75">
        <v>0</v>
      </c>
      <c r="P338" s="76">
        <v>0</v>
      </c>
    </row>
    <row r="339" spans="2:20" s="1" customFormat="1">
      <c r="B339" s="14" t="s">
        <v>39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6">
        <v>0</v>
      </c>
      <c r="I339" s="108"/>
      <c r="J339" s="14" t="s">
        <v>39</v>
      </c>
      <c r="K339" s="77">
        <v>0</v>
      </c>
      <c r="L339" s="15">
        <v>0</v>
      </c>
      <c r="M339" s="15">
        <v>0</v>
      </c>
      <c r="N339" s="15">
        <v>0</v>
      </c>
      <c r="O339" s="15">
        <v>0</v>
      </c>
      <c r="P339" s="16">
        <v>0</v>
      </c>
    </row>
    <row r="340" spans="2:20" s="1" customFormat="1">
      <c r="B340" s="14" t="s">
        <v>50</v>
      </c>
      <c r="C340" s="15">
        <v>0</v>
      </c>
      <c r="D340" s="15">
        <v>0</v>
      </c>
      <c r="E340" s="15">
        <v>0</v>
      </c>
      <c r="F340" s="15">
        <v>0</v>
      </c>
      <c r="G340" s="15">
        <v>0</v>
      </c>
      <c r="H340" s="16">
        <v>0</v>
      </c>
      <c r="I340" s="108"/>
      <c r="J340" s="14" t="s">
        <v>50</v>
      </c>
      <c r="K340" s="77">
        <v>0</v>
      </c>
      <c r="L340" s="15">
        <v>0</v>
      </c>
      <c r="M340" s="15">
        <v>0</v>
      </c>
      <c r="N340" s="15">
        <v>0</v>
      </c>
      <c r="O340" s="15">
        <v>0</v>
      </c>
      <c r="P340" s="16">
        <v>0</v>
      </c>
    </row>
    <row r="341" spans="2:20" s="1" customFormat="1">
      <c r="B341" s="14" t="s">
        <v>51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6">
        <v>0</v>
      </c>
      <c r="I341" s="108"/>
      <c r="J341" s="14" t="s">
        <v>51</v>
      </c>
      <c r="K341" s="77">
        <v>0</v>
      </c>
      <c r="L341" s="15">
        <v>0</v>
      </c>
      <c r="M341" s="15">
        <v>0</v>
      </c>
      <c r="N341" s="15">
        <v>0</v>
      </c>
      <c r="O341" s="15">
        <v>0</v>
      </c>
      <c r="P341" s="16">
        <v>0</v>
      </c>
    </row>
    <row r="342" spans="2:20" s="1" customFormat="1">
      <c r="B342" s="14" t="s">
        <v>52</v>
      </c>
      <c r="C342" s="15">
        <v>0</v>
      </c>
      <c r="D342" s="15">
        <v>0</v>
      </c>
      <c r="E342" s="15">
        <v>0</v>
      </c>
      <c r="F342" s="15">
        <v>0</v>
      </c>
      <c r="G342" s="15">
        <v>0</v>
      </c>
      <c r="H342" s="16">
        <v>0</v>
      </c>
      <c r="I342" s="108"/>
      <c r="J342" s="14" t="s">
        <v>52</v>
      </c>
      <c r="K342" s="77">
        <v>0</v>
      </c>
      <c r="L342" s="15">
        <v>0</v>
      </c>
      <c r="M342" s="15">
        <v>0</v>
      </c>
      <c r="N342" s="15">
        <v>0</v>
      </c>
      <c r="O342" s="15">
        <v>0</v>
      </c>
      <c r="P342" s="16">
        <v>0</v>
      </c>
    </row>
    <row r="343" spans="2:20" s="1" customFormat="1">
      <c r="B343" s="14" t="s">
        <v>4</v>
      </c>
      <c r="C343" s="15">
        <v>0</v>
      </c>
      <c r="D343" s="15">
        <v>0</v>
      </c>
      <c r="E343" s="15">
        <v>0</v>
      </c>
      <c r="F343" s="15">
        <v>0</v>
      </c>
      <c r="G343" s="15">
        <v>0</v>
      </c>
      <c r="H343" s="16">
        <v>0</v>
      </c>
      <c r="I343" s="108"/>
      <c r="J343" s="14" t="s">
        <v>4</v>
      </c>
      <c r="K343" s="77">
        <v>0</v>
      </c>
      <c r="L343" s="15">
        <v>0</v>
      </c>
      <c r="M343" s="15">
        <v>0</v>
      </c>
      <c r="N343" s="15">
        <v>0</v>
      </c>
      <c r="O343" s="15">
        <v>0</v>
      </c>
      <c r="P343" s="16">
        <v>0</v>
      </c>
    </row>
    <row r="344" spans="2:20" s="1" customFormat="1" ht="15.75" thickBot="1">
      <c r="B344" s="14" t="s">
        <v>5</v>
      </c>
      <c r="C344" s="15">
        <v>0</v>
      </c>
      <c r="D344" s="15">
        <v>0</v>
      </c>
      <c r="E344" s="15">
        <v>0</v>
      </c>
      <c r="F344" s="15">
        <v>0</v>
      </c>
      <c r="G344" s="15">
        <v>0</v>
      </c>
      <c r="H344" s="16">
        <v>0</v>
      </c>
      <c r="I344" s="108"/>
      <c r="J344" s="14" t="s">
        <v>5</v>
      </c>
      <c r="K344" s="78">
        <v>0</v>
      </c>
      <c r="L344" s="25">
        <v>0</v>
      </c>
      <c r="M344" s="25">
        <v>0</v>
      </c>
      <c r="N344" s="25">
        <v>0</v>
      </c>
      <c r="O344" s="25">
        <v>0</v>
      </c>
      <c r="P344" s="26">
        <v>0</v>
      </c>
    </row>
    <row r="345" spans="2:20" s="1" customFormat="1" ht="15.75" thickBot="1">
      <c r="B345" s="17" t="s">
        <v>60</v>
      </c>
      <c r="C345" s="18">
        <v>0</v>
      </c>
      <c r="D345" s="18">
        <v>0</v>
      </c>
      <c r="E345" s="18">
        <v>0</v>
      </c>
      <c r="F345" s="18">
        <v>0</v>
      </c>
      <c r="G345" s="18">
        <v>0</v>
      </c>
      <c r="H345" s="19">
        <v>0</v>
      </c>
      <c r="I345" s="108"/>
      <c r="J345" s="17" t="s">
        <v>60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9">
        <v>0</v>
      </c>
    </row>
    <row r="346" spans="2:20" s="1" customFormat="1">
      <c r="B346" s="20" t="s">
        <v>6</v>
      </c>
      <c r="C346" s="15">
        <v>30</v>
      </c>
      <c r="D346" s="15">
        <v>30</v>
      </c>
      <c r="E346" s="15">
        <v>30</v>
      </c>
      <c r="F346" s="15">
        <v>30</v>
      </c>
      <c r="G346" s="15">
        <v>30</v>
      </c>
      <c r="H346" s="16">
        <v>30</v>
      </c>
      <c r="I346" s="108"/>
      <c r="J346" s="20" t="s">
        <v>6</v>
      </c>
      <c r="K346" s="74">
        <v>30</v>
      </c>
      <c r="L346" s="15">
        <v>0</v>
      </c>
      <c r="M346" s="15">
        <v>0</v>
      </c>
      <c r="N346" s="15">
        <v>0</v>
      </c>
      <c r="O346" s="15">
        <v>0</v>
      </c>
      <c r="P346" s="76">
        <v>0</v>
      </c>
    </row>
    <row r="347" spans="2:20" s="1" customFormat="1">
      <c r="B347" s="20" t="s">
        <v>7</v>
      </c>
      <c r="C347" s="15">
        <v>100</v>
      </c>
      <c r="D347" s="15">
        <v>170.33514300000002</v>
      </c>
      <c r="E347" s="15">
        <v>245.33514300000002</v>
      </c>
      <c r="F347" s="15">
        <v>290.18204700000001</v>
      </c>
      <c r="G347" s="15">
        <v>299.074118</v>
      </c>
      <c r="H347" s="16">
        <v>304.08822299999997</v>
      </c>
      <c r="I347" s="108"/>
      <c r="J347" s="20" t="s">
        <v>7</v>
      </c>
      <c r="K347" s="15">
        <v>100</v>
      </c>
      <c r="L347" s="15">
        <v>70.335143000000002</v>
      </c>
      <c r="M347" s="15">
        <v>75</v>
      </c>
      <c r="N347" s="15">
        <v>44.846904000000002</v>
      </c>
      <c r="O347" s="15">
        <v>8.8920709999999996</v>
      </c>
      <c r="P347" s="16">
        <v>5.0141049999999998</v>
      </c>
    </row>
    <row r="348" spans="2:20" s="1" customFormat="1">
      <c r="B348" s="20" t="s">
        <v>34</v>
      </c>
      <c r="C348" s="15">
        <v>0</v>
      </c>
      <c r="D348" s="15">
        <v>0</v>
      </c>
      <c r="E348" s="15">
        <v>0</v>
      </c>
      <c r="F348" s="15">
        <v>0</v>
      </c>
      <c r="G348" s="15">
        <v>0</v>
      </c>
      <c r="H348" s="16">
        <v>0</v>
      </c>
      <c r="I348" s="108"/>
      <c r="J348" s="20" t="s">
        <v>34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6">
        <v>0</v>
      </c>
    </row>
    <row r="349" spans="2:20" s="1" customFormat="1" ht="15.75" thickBot="1">
      <c r="B349" s="20" t="s">
        <v>8</v>
      </c>
      <c r="C349" s="15">
        <v>0</v>
      </c>
      <c r="D349" s="15">
        <v>12.76</v>
      </c>
      <c r="E349" s="15">
        <v>12.76</v>
      </c>
      <c r="F349" s="15">
        <v>12.76</v>
      </c>
      <c r="G349" s="15">
        <v>12.76</v>
      </c>
      <c r="H349" s="16">
        <v>12.76</v>
      </c>
      <c r="I349" s="108"/>
      <c r="J349" s="20" t="s">
        <v>8</v>
      </c>
      <c r="K349" s="15">
        <v>0</v>
      </c>
      <c r="L349" s="15">
        <v>12.76</v>
      </c>
      <c r="M349" s="15">
        <v>0</v>
      </c>
      <c r="N349" s="15">
        <v>0</v>
      </c>
      <c r="O349" s="15">
        <v>0</v>
      </c>
      <c r="P349" s="16">
        <v>0</v>
      </c>
    </row>
    <row r="350" spans="2:20" s="1" customFormat="1" ht="15.75" thickBot="1">
      <c r="B350" s="17" t="s">
        <v>61</v>
      </c>
      <c r="C350" s="18">
        <v>130</v>
      </c>
      <c r="D350" s="18">
        <v>213.09514300000001</v>
      </c>
      <c r="E350" s="18">
        <v>288.09514300000001</v>
      </c>
      <c r="F350" s="18">
        <v>332.942047</v>
      </c>
      <c r="G350" s="18">
        <v>341.83411799999999</v>
      </c>
      <c r="H350" s="19">
        <v>346.84822299999996</v>
      </c>
      <c r="I350" s="108"/>
      <c r="J350" s="17" t="s">
        <v>61</v>
      </c>
      <c r="K350" s="18">
        <v>130</v>
      </c>
      <c r="L350" s="18">
        <v>83.095143000000007</v>
      </c>
      <c r="M350" s="18">
        <v>75</v>
      </c>
      <c r="N350" s="18">
        <v>44.846904000000002</v>
      </c>
      <c r="O350" s="18">
        <v>8.8920709999999996</v>
      </c>
      <c r="P350" s="19">
        <v>5.0141049999999998</v>
      </c>
    </row>
    <row r="351" spans="2:20" s="1" customFormat="1" ht="15.75" thickBot="1">
      <c r="B351" s="21" t="s">
        <v>63</v>
      </c>
      <c r="C351" s="22">
        <v>130</v>
      </c>
      <c r="D351" s="22">
        <v>213.09514300000001</v>
      </c>
      <c r="E351" s="22">
        <v>288.09514300000001</v>
      </c>
      <c r="F351" s="22">
        <v>332.942047</v>
      </c>
      <c r="G351" s="22">
        <v>341.83411799999999</v>
      </c>
      <c r="H351" s="23">
        <v>346.84822299999996</v>
      </c>
      <c r="I351" s="108"/>
      <c r="J351" s="21" t="s">
        <v>63</v>
      </c>
      <c r="K351" s="22">
        <v>130</v>
      </c>
      <c r="L351" s="22">
        <v>83.095143000000007</v>
      </c>
      <c r="M351" s="22">
        <v>75</v>
      </c>
      <c r="N351" s="22">
        <v>44.846904000000002</v>
      </c>
      <c r="O351" s="22">
        <v>8.8920709999999996</v>
      </c>
      <c r="P351" s="23">
        <v>5.0141049999999998</v>
      </c>
      <c r="R351"/>
      <c r="T351"/>
    </row>
    <row r="352" spans="2:20" s="1" customFormat="1">
      <c r="B352" s="14" t="s">
        <v>35</v>
      </c>
      <c r="C352" s="15">
        <v>0</v>
      </c>
      <c r="D352" s="15">
        <v>0</v>
      </c>
      <c r="E352" s="15">
        <v>0</v>
      </c>
      <c r="F352" s="15">
        <v>0</v>
      </c>
      <c r="G352" s="15">
        <v>0</v>
      </c>
      <c r="H352" s="16">
        <v>0</v>
      </c>
      <c r="I352" s="108"/>
      <c r="J352" s="14" t="s">
        <v>35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6">
        <v>0</v>
      </c>
      <c r="T352"/>
    </row>
    <row r="353" spans="2:20" s="1" customFormat="1">
      <c r="B353" s="14" t="s">
        <v>39</v>
      </c>
      <c r="C353" s="15">
        <v>0</v>
      </c>
      <c r="D353" s="15">
        <v>0</v>
      </c>
      <c r="E353" s="15">
        <v>0</v>
      </c>
      <c r="F353" s="15">
        <v>0</v>
      </c>
      <c r="G353" s="15">
        <v>0</v>
      </c>
      <c r="H353" s="16">
        <v>0</v>
      </c>
      <c r="I353" s="108"/>
      <c r="J353" s="14" t="s">
        <v>39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6">
        <v>0</v>
      </c>
      <c r="T353"/>
    </row>
    <row r="354" spans="2:20" s="1" customFormat="1">
      <c r="B354" s="14" t="s">
        <v>50</v>
      </c>
      <c r="C354" s="15">
        <v>0</v>
      </c>
      <c r="D354" s="15">
        <v>0</v>
      </c>
      <c r="E354" s="15">
        <v>0</v>
      </c>
      <c r="F354" s="15">
        <v>0</v>
      </c>
      <c r="G354" s="15">
        <v>0</v>
      </c>
      <c r="H354" s="16">
        <v>0</v>
      </c>
      <c r="I354" s="108"/>
      <c r="J354" s="14" t="s">
        <v>50</v>
      </c>
      <c r="K354" s="15">
        <v>0</v>
      </c>
      <c r="L354" s="15">
        <v>0</v>
      </c>
      <c r="M354" s="15">
        <v>0</v>
      </c>
      <c r="N354" s="15">
        <v>0</v>
      </c>
      <c r="O354" s="15">
        <v>0</v>
      </c>
      <c r="P354" s="16">
        <v>0</v>
      </c>
      <c r="T354"/>
    </row>
    <row r="355" spans="2:20" s="1" customFormat="1">
      <c r="B355" s="14" t="s">
        <v>51</v>
      </c>
      <c r="C355" s="15">
        <v>309</v>
      </c>
      <c r="D355" s="15">
        <v>309</v>
      </c>
      <c r="E355" s="15">
        <v>309</v>
      </c>
      <c r="F355" s="15">
        <v>309</v>
      </c>
      <c r="G355" s="15">
        <v>309</v>
      </c>
      <c r="H355" s="16">
        <v>309</v>
      </c>
      <c r="I355" s="108"/>
      <c r="J355" s="14" t="s">
        <v>51</v>
      </c>
      <c r="K355" s="15">
        <v>309</v>
      </c>
      <c r="L355" s="15">
        <v>0</v>
      </c>
      <c r="M355" s="15">
        <v>0</v>
      </c>
      <c r="N355" s="15">
        <v>0</v>
      </c>
      <c r="O355" s="15">
        <v>0</v>
      </c>
      <c r="P355" s="16">
        <v>0</v>
      </c>
      <c r="T355"/>
    </row>
    <row r="356" spans="2:20" s="1" customFormat="1">
      <c r="B356" s="14" t="s">
        <v>52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6">
        <v>0</v>
      </c>
      <c r="I356" s="108"/>
      <c r="J356" s="14" t="s">
        <v>52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6">
        <v>0</v>
      </c>
      <c r="T356"/>
    </row>
    <row r="357" spans="2:20" s="1" customFormat="1">
      <c r="B357" s="14" t="s">
        <v>4</v>
      </c>
      <c r="C357" s="15">
        <v>0</v>
      </c>
      <c r="D357" s="15">
        <v>0</v>
      </c>
      <c r="E357" s="15">
        <v>0</v>
      </c>
      <c r="F357" s="15">
        <v>0</v>
      </c>
      <c r="G357" s="15">
        <v>0</v>
      </c>
      <c r="H357" s="16">
        <v>0</v>
      </c>
      <c r="I357" s="108"/>
      <c r="J357" s="14" t="s">
        <v>4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6">
        <v>0</v>
      </c>
      <c r="T357"/>
    </row>
    <row r="358" spans="2:20" s="1" customFormat="1" ht="15.75" thickBot="1">
      <c r="B358" s="14" t="s">
        <v>5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6">
        <v>0</v>
      </c>
      <c r="I358" s="108"/>
      <c r="J358" s="14" t="s">
        <v>5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6">
        <v>0</v>
      </c>
      <c r="T358"/>
    </row>
    <row r="359" spans="2:20" s="1" customFormat="1" ht="15.75" thickBot="1">
      <c r="B359" s="17" t="s">
        <v>62</v>
      </c>
      <c r="C359" s="18">
        <v>309</v>
      </c>
      <c r="D359" s="18">
        <v>309</v>
      </c>
      <c r="E359" s="18">
        <v>309</v>
      </c>
      <c r="F359" s="18">
        <v>309</v>
      </c>
      <c r="G359" s="18">
        <v>309</v>
      </c>
      <c r="H359" s="19">
        <v>309</v>
      </c>
      <c r="I359" s="108"/>
      <c r="J359" s="17" t="s">
        <v>62</v>
      </c>
      <c r="K359" s="18">
        <v>309</v>
      </c>
      <c r="L359" s="18">
        <v>0</v>
      </c>
      <c r="M359" s="18">
        <v>0</v>
      </c>
      <c r="N359" s="18">
        <v>0</v>
      </c>
      <c r="O359" s="18">
        <v>0</v>
      </c>
      <c r="P359" s="19">
        <v>0</v>
      </c>
      <c r="T359"/>
    </row>
    <row r="360" spans="2:20" s="1" customFormat="1">
      <c r="B360" s="20" t="s">
        <v>6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6">
        <v>0</v>
      </c>
      <c r="I360" s="108"/>
      <c r="J360" s="20" t="s">
        <v>6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76">
        <v>0</v>
      </c>
      <c r="T360"/>
    </row>
    <row r="361" spans="2:20" s="1" customFormat="1">
      <c r="B361" s="20" t="s">
        <v>7</v>
      </c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6">
        <v>0</v>
      </c>
      <c r="I361" s="108"/>
      <c r="J361" s="20" t="s">
        <v>7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6">
        <v>0</v>
      </c>
      <c r="T361"/>
    </row>
    <row r="362" spans="2:20" s="1" customFormat="1">
      <c r="B362" s="20" t="s">
        <v>34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6">
        <v>0</v>
      </c>
      <c r="I362" s="108"/>
      <c r="J362" s="20" t="s">
        <v>34</v>
      </c>
      <c r="K362" s="15">
        <v>0</v>
      </c>
      <c r="L362" s="15">
        <v>0</v>
      </c>
      <c r="M362" s="15">
        <v>0</v>
      </c>
      <c r="N362" s="15">
        <v>0</v>
      </c>
      <c r="O362" s="15">
        <v>0</v>
      </c>
      <c r="P362" s="16">
        <v>0</v>
      </c>
      <c r="T362"/>
    </row>
    <row r="363" spans="2:20" s="1" customFormat="1" ht="15.75" thickBot="1">
      <c r="B363" s="20" t="s">
        <v>8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6">
        <v>0</v>
      </c>
      <c r="I363" s="108"/>
      <c r="J363" s="20" t="s">
        <v>8</v>
      </c>
      <c r="K363" s="15">
        <v>0</v>
      </c>
      <c r="L363" s="15">
        <v>0</v>
      </c>
      <c r="M363" s="15">
        <v>0</v>
      </c>
      <c r="N363" s="15">
        <v>0</v>
      </c>
      <c r="O363" s="15">
        <v>0</v>
      </c>
      <c r="P363" s="16">
        <v>0</v>
      </c>
      <c r="T363"/>
    </row>
    <row r="364" spans="2:20" s="1" customFormat="1" ht="15.75" thickBot="1">
      <c r="B364" s="17" t="s">
        <v>64</v>
      </c>
      <c r="C364" s="18">
        <v>0</v>
      </c>
      <c r="D364" s="18">
        <v>0</v>
      </c>
      <c r="E364" s="18">
        <v>0</v>
      </c>
      <c r="F364" s="18">
        <v>0</v>
      </c>
      <c r="G364" s="18">
        <v>0</v>
      </c>
      <c r="H364" s="19">
        <v>0</v>
      </c>
      <c r="I364" s="108"/>
      <c r="J364" s="17" t="s">
        <v>64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9">
        <v>0</v>
      </c>
      <c r="R364"/>
      <c r="T364"/>
    </row>
    <row r="365" spans="2:20" s="1" customFormat="1" ht="15.75" thickBot="1">
      <c r="B365" s="21" t="s">
        <v>65</v>
      </c>
      <c r="C365" s="18">
        <v>309</v>
      </c>
      <c r="D365" s="18">
        <v>309</v>
      </c>
      <c r="E365" s="18">
        <v>309</v>
      </c>
      <c r="F365" s="18">
        <v>309</v>
      </c>
      <c r="G365" s="18">
        <v>309</v>
      </c>
      <c r="H365" s="19">
        <v>309</v>
      </c>
      <c r="I365" s="108"/>
      <c r="J365" s="21" t="s">
        <v>65</v>
      </c>
      <c r="K365" s="18">
        <v>309</v>
      </c>
      <c r="L365" s="18">
        <v>0</v>
      </c>
      <c r="M365" s="18">
        <v>0</v>
      </c>
      <c r="N365" s="18">
        <v>0</v>
      </c>
      <c r="O365" s="18">
        <v>0</v>
      </c>
      <c r="P365" s="19">
        <v>0</v>
      </c>
      <c r="R365"/>
      <c r="T365"/>
    </row>
    <row r="366" spans="2:20" s="1" customFormat="1" ht="15.75" thickBot="1">
      <c r="B366" s="21" t="s">
        <v>9</v>
      </c>
      <c r="C366" s="22">
        <v>439</v>
      </c>
      <c r="D366" s="22">
        <v>522.09514300000001</v>
      </c>
      <c r="E366" s="22">
        <v>597.09514300000001</v>
      </c>
      <c r="F366" s="22">
        <v>641.942047</v>
      </c>
      <c r="G366" s="22">
        <v>650.83411799999999</v>
      </c>
      <c r="H366" s="23">
        <v>655.84822299999996</v>
      </c>
      <c r="I366" s="108"/>
      <c r="J366" s="21" t="s">
        <v>9</v>
      </c>
      <c r="K366" s="22">
        <v>439</v>
      </c>
      <c r="L366" s="22">
        <v>83.095143000000007</v>
      </c>
      <c r="M366" s="22">
        <v>75</v>
      </c>
      <c r="N366" s="22">
        <v>44.846904000000002</v>
      </c>
      <c r="O366" s="22">
        <v>8.8920709999999996</v>
      </c>
      <c r="P366" s="23">
        <v>5.0141049999999998</v>
      </c>
    </row>
    <row r="367" spans="2:20" s="1" customFormat="1">
      <c r="B367" s="20" t="s">
        <v>35</v>
      </c>
      <c r="C367" s="15">
        <v>0</v>
      </c>
      <c r="D367" s="15">
        <v>0</v>
      </c>
      <c r="E367" s="15">
        <v>0</v>
      </c>
      <c r="F367" s="15">
        <v>0</v>
      </c>
      <c r="G367" s="15">
        <v>0</v>
      </c>
      <c r="H367" s="16">
        <v>0</v>
      </c>
      <c r="I367" s="108"/>
      <c r="J367" s="20" t="s">
        <v>35</v>
      </c>
      <c r="K367" s="74">
        <v>0</v>
      </c>
      <c r="L367" s="15">
        <v>0</v>
      </c>
      <c r="M367" s="15">
        <v>0</v>
      </c>
      <c r="N367" s="15">
        <v>0</v>
      </c>
      <c r="O367" s="15">
        <v>0</v>
      </c>
      <c r="P367" s="16">
        <v>0</v>
      </c>
    </row>
    <row r="368" spans="2:20" s="1" customFormat="1">
      <c r="B368" s="20" t="s">
        <v>39</v>
      </c>
      <c r="C368" s="15">
        <v>181</v>
      </c>
      <c r="D368" s="15">
        <v>181</v>
      </c>
      <c r="E368" s="15">
        <v>181</v>
      </c>
      <c r="F368" s="15">
        <v>181</v>
      </c>
      <c r="G368" s="15">
        <v>181</v>
      </c>
      <c r="H368" s="16">
        <v>181</v>
      </c>
      <c r="I368" s="108"/>
      <c r="J368" s="20" t="s">
        <v>39</v>
      </c>
      <c r="K368" s="15">
        <v>181</v>
      </c>
      <c r="L368" s="15">
        <v>0</v>
      </c>
      <c r="M368" s="15">
        <v>0</v>
      </c>
      <c r="N368" s="15">
        <v>0</v>
      </c>
      <c r="O368" s="15">
        <v>0</v>
      </c>
      <c r="P368" s="16">
        <v>0</v>
      </c>
    </row>
    <row r="369" spans="1:16">
      <c r="A369" s="1"/>
      <c r="B369" s="20" t="s">
        <v>53</v>
      </c>
      <c r="C369" s="15">
        <v>0</v>
      </c>
      <c r="D369" s="15">
        <v>0</v>
      </c>
      <c r="E369" s="15">
        <v>0</v>
      </c>
      <c r="F369" s="15">
        <v>0</v>
      </c>
      <c r="G369" s="15">
        <v>0</v>
      </c>
      <c r="H369" s="16">
        <v>0</v>
      </c>
      <c r="I369" s="108"/>
      <c r="J369" s="20" t="s">
        <v>53</v>
      </c>
      <c r="K369" s="15">
        <v>0</v>
      </c>
      <c r="L369" s="15">
        <v>0</v>
      </c>
      <c r="M369" s="15">
        <v>0</v>
      </c>
      <c r="N369" s="15">
        <v>0</v>
      </c>
      <c r="O369" s="15">
        <v>0</v>
      </c>
      <c r="P369" s="16">
        <v>0</v>
      </c>
    </row>
    <row r="370" spans="1:16">
      <c r="A370" s="1"/>
      <c r="B370" s="20" t="s">
        <v>54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6">
        <v>0</v>
      </c>
      <c r="I370" s="108"/>
      <c r="J370" s="20" t="s">
        <v>54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6">
        <v>0</v>
      </c>
    </row>
    <row r="371" spans="1:16">
      <c r="A371" s="1"/>
      <c r="B371" s="20" t="s">
        <v>4</v>
      </c>
      <c r="C371" s="15">
        <v>0</v>
      </c>
      <c r="D371" s="15">
        <v>0</v>
      </c>
      <c r="E371" s="15">
        <v>0</v>
      </c>
      <c r="F371" s="15">
        <v>0</v>
      </c>
      <c r="G371" s="15">
        <v>0</v>
      </c>
      <c r="H371" s="16">
        <v>0</v>
      </c>
      <c r="I371" s="108"/>
      <c r="J371" s="20" t="s">
        <v>4</v>
      </c>
      <c r="K371" s="15">
        <v>0</v>
      </c>
      <c r="L371" s="15">
        <v>0</v>
      </c>
      <c r="M371" s="15">
        <v>0</v>
      </c>
      <c r="N371" s="15">
        <v>0</v>
      </c>
      <c r="O371" s="15">
        <v>0</v>
      </c>
      <c r="P371" s="16">
        <v>0</v>
      </c>
    </row>
    <row r="372" spans="1:16">
      <c r="A372" s="1"/>
      <c r="B372" s="20" t="s">
        <v>38</v>
      </c>
      <c r="C372" s="15">
        <v>34</v>
      </c>
      <c r="D372" s="15">
        <v>34</v>
      </c>
      <c r="E372" s="15">
        <v>34</v>
      </c>
      <c r="F372" s="15">
        <v>34</v>
      </c>
      <c r="G372" s="15">
        <v>34</v>
      </c>
      <c r="H372" s="16">
        <v>34</v>
      </c>
      <c r="I372" s="108"/>
      <c r="J372" s="20" t="s">
        <v>38</v>
      </c>
      <c r="K372" s="15">
        <v>34</v>
      </c>
      <c r="L372" s="15">
        <v>0</v>
      </c>
      <c r="M372" s="15">
        <v>0</v>
      </c>
      <c r="N372" s="15">
        <v>0</v>
      </c>
      <c r="O372" s="15">
        <v>0</v>
      </c>
      <c r="P372" s="16">
        <v>0</v>
      </c>
    </row>
    <row r="373" spans="1:16" ht="15.75" thickBot="1">
      <c r="A373" s="1"/>
      <c r="B373" s="24" t="s">
        <v>5</v>
      </c>
      <c r="C373" s="25">
        <v>0</v>
      </c>
      <c r="D373" s="25">
        <v>0</v>
      </c>
      <c r="E373" s="25">
        <v>0</v>
      </c>
      <c r="F373" s="25">
        <v>0</v>
      </c>
      <c r="G373" s="25">
        <v>0</v>
      </c>
      <c r="H373" s="26">
        <v>0</v>
      </c>
      <c r="I373" s="108"/>
      <c r="J373" s="24" t="s">
        <v>5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6">
        <v>0</v>
      </c>
    </row>
    <row r="374" spans="1:16" ht="15.75" thickBot="1">
      <c r="A374" s="1"/>
      <c r="B374" s="21" t="s">
        <v>10</v>
      </c>
      <c r="C374" s="22">
        <v>215</v>
      </c>
      <c r="D374" s="22">
        <v>215</v>
      </c>
      <c r="E374" s="22">
        <v>215</v>
      </c>
      <c r="F374" s="22">
        <v>215</v>
      </c>
      <c r="G374" s="22">
        <v>215</v>
      </c>
      <c r="H374" s="23">
        <v>215</v>
      </c>
      <c r="I374" s="108"/>
      <c r="J374" s="21" t="s">
        <v>10</v>
      </c>
      <c r="K374" s="22">
        <v>215</v>
      </c>
      <c r="L374" s="22">
        <v>0</v>
      </c>
      <c r="M374" s="22">
        <v>0</v>
      </c>
      <c r="N374" s="22">
        <v>0</v>
      </c>
      <c r="O374" s="22">
        <v>0</v>
      </c>
      <c r="P374" s="23">
        <v>0</v>
      </c>
    </row>
    <row r="375" spans="1:16" ht="15.75" thickBot="1">
      <c r="A375" s="1"/>
      <c r="B375" s="21" t="s">
        <v>11</v>
      </c>
      <c r="C375" s="22">
        <v>224</v>
      </c>
      <c r="D375" s="22">
        <v>307.09514300000001</v>
      </c>
      <c r="E375" s="22">
        <v>382.09514300000001</v>
      </c>
      <c r="F375" s="22">
        <v>426.942047</v>
      </c>
      <c r="G375" s="22">
        <v>435.83411799999999</v>
      </c>
      <c r="H375" s="23">
        <v>440.84822299999996</v>
      </c>
      <c r="I375" s="108"/>
      <c r="J375" s="21" t="s">
        <v>11</v>
      </c>
      <c r="K375" s="22">
        <v>224</v>
      </c>
      <c r="L375" s="22">
        <v>83.095143000000007</v>
      </c>
      <c r="M375" s="22">
        <v>75</v>
      </c>
      <c r="N375" s="22">
        <v>44.846904000000002</v>
      </c>
      <c r="O375" s="22">
        <v>8.8920709999999996</v>
      </c>
      <c r="P375" s="23">
        <v>5.0141049999999998</v>
      </c>
    </row>
    <row r="376" spans="1:16">
      <c r="A376" s="1"/>
      <c r="B376" s="72"/>
      <c r="C376" s="15"/>
      <c r="D376" s="15"/>
      <c r="E376" s="15"/>
      <c r="F376" s="15"/>
      <c r="G376" s="15"/>
      <c r="H376" s="15"/>
      <c r="I376" s="109"/>
      <c r="J376" s="72"/>
      <c r="K376" s="15"/>
      <c r="L376" s="15"/>
      <c r="M376" s="15"/>
      <c r="N376" s="15"/>
      <c r="O376" s="15"/>
      <c r="P376" s="15"/>
    </row>
    <row r="377" spans="1:16" ht="20.25" thickBot="1">
      <c r="A377" s="1"/>
      <c r="B377" s="8" t="s">
        <v>27</v>
      </c>
      <c r="C377" s="15"/>
      <c r="D377" s="15"/>
      <c r="E377" s="15"/>
      <c r="F377" s="15"/>
      <c r="G377" s="15"/>
      <c r="H377" s="15"/>
      <c r="I377" s="109"/>
      <c r="J377" s="8" t="s">
        <v>27</v>
      </c>
      <c r="K377" s="15"/>
      <c r="L377" s="15"/>
      <c r="M377" s="15"/>
      <c r="N377" s="15"/>
      <c r="O377" s="15"/>
      <c r="P377" s="15"/>
    </row>
    <row r="378" spans="1:16" ht="15.75" thickBot="1">
      <c r="A378" s="1"/>
      <c r="B378" s="10"/>
      <c r="C378" s="11">
        <v>2017</v>
      </c>
      <c r="D378" s="12">
        <v>2020</v>
      </c>
      <c r="E378" s="12">
        <v>2023</v>
      </c>
      <c r="F378" s="12">
        <v>2026</v>
      </c>
      <c r="G378" s="12">
        <v>2029</v>
      </c>
      <c r="H378" s="13">
        <v>2031</v>
      </c>
      <c r="I378" s="108"/>
      <c r="J378" s="10"/>
      <c r="K378" s="11">
        <v>2017</v>
      </c>
      <c r="L378" s="12">
        <v>2020</v>
      </c>
      <c r="M378" s="12">
        <v>2023</v>
      </c>
      <c r="N378" s="12">
        <v>2026</v>
      </c>
      <c r="O378" s="12">
        <v>2029</v>
      </c>
      <c r="P378" s="13">
        <v>2031</v>
      </c>
    </row>
    <row r="379" spans="1:16">
      <c r="A379" s="1"/>
      <c r="B379" s="14" t="s">
        <v>35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6">
        <v>0</v>
      </c>
      <c r="I379" s="108"/>
      <c r="J379" s="14" t="s">
        <v>35</v>
      </c>
      <c r="K379" s="74">
        <v>0</v>
      </c>
      <c r="L379" s="75">
        <v>0</v>
      </c>
      <c r="M379" s="75">
        <v>0</v>
      </c>
      <c r="N379" s="75">
        <v>0</v>
      </c>
      <c r="O379" s="75">
        <v>0</v>
      </c>
      <c r="P379" s="76">
        <v>0</v>
      </c>
    </row>
    <row r="380" spans="1:16">
      <c r="A380" s="1"/>
      <c r="B380" s="14" t="s">
        <v>39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6">
        <v>0</v>
      </c>
      <c r="I380" s="108"/>
      <c r="J380" s="14" t="s">
        <v>39</v>
      </c>
      <c r="K380" s="77">
        <v>0</v>
      </c>
      <c r="L380" s="15">
        <v>0</v>
      </c>
      <c r="M380" s="15">
        <v>0</v>
      </c>
      <c r="N380" s="15">
        <v>0</v>
      </c>
      <c r="O380" s="15">
        <v>0</v>
      </c>
      <c r="P380" s="16">
        <v>0</v>
      </c>
    </row>
    <row r="381" spans="1:16">
      <c r="A381" s="1"/>
      <c r="B381" s="14" t="s">
        <v>50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6">
        <v>0</v>
      </c>
      <c r="I381" s="108"/>
      <c r="J381" s="14" t="s">
        <v>50</v>
      </c>
      <c r="K381" s="77">
        <v>0</v>
      </c>
      <c r="L381" s="15">
        <v>0</v>
      </c>
      <c r="M381" s="15">
        <v>0</v>
      </c>
      <c r="N381" s="15">
        <v>0</v>
      </c>
      <c r="O381" s="15">
        <v>0</v>
      </c>
      <c r="P381" s="16">
        <v>0</v>
      </c>
    </row>
    <row r="382" spans="1:16">
      <c r="A382" s="1"/>
      <c r="B382" s="14" t="s">
        <v>51</v>
      </c>
      <c r="C382" s="15">
        <v>0</v>
      </c>
      <c r="D382" s="15">
        <v>0</v>
      </c>
      <c r="E382" s="15">
        <v>0</v>
      </c>
      <c r="F382" s="15">
        <v>0</v>
      </c>
      <c r="G382" s="15">
        <v>27.020517999999999</v>
      </c>
      <c r="H382" s="16">
        <v>1171.5481420000001</v>
      </c>
      <c r="I382" s="108"/>
      <c r="J382" s="14" t="s">
        <v>51</v>
      </c>
      <c r="K382" s="77">
        <v>0</v>
      </c>
      <c r="L382" s="15">
        <v>0</v>
      </c>
      <c r="M382" s="15">
        <v>0</v>
      </c>
      <c r="N382" s="15">
        <v>0</v>
      </c>
      <c r="O382" s="15">
        <v>27.020517999999999</v>
      </c>
      <c r="P382" s="16">
        <v>1144.5276240000001</v>
      </c>
    </row>
    <row r="383" spans="1:16">
      <c r="A383" s="1"/>
      <c r="B383" s="14" t="s">
        <v>52</v>
      </c>
      <c r="C383" s="15">
        <v>405.46885600000002</v>
      </c>
      <c r="D383" s="15">
        <v>405.46885600000002</v>
      </c>
      <c r="E383" s="15">
        <v>405.46885600000002</v>
      </c>
      <c r="F383" s="15">
        <v>405.46885600000002</v>
      </c>
      <c r="G383" s="15">
        <v>405.46885600000002</v>
      </c>
      <c r="H383" s="16">
        <v>405.46885600000002</v>
      </c>
      <c r="I383" s="108"/>
      <c r="J383" s="14" t="s">
        <v>52</v>
      </c>
      <c r="K383" s="77">
        <v>405.46885600000002</v>
      </c>
      <c r="L383" s="15">
        <v>0</v>
      </c>
      <c r="M383" s="15">
        <v>0</v>
      </c>
      <c r="N383" s="15">
        <v>0</v>
      </c>
      <c r="O383" s="15">
        <v>0</v>
      </c>
      <c r="P383" s="16">
        <v>0</v>
      </c>
    </row>
    <row r="384" spans="1:16">
      <c r="A384" s="1"/>
      <c r="B384" s="14" t="s">
        <v>4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6">
        <v>0</v>
      </c>
      <c r="I384" s="108"/>
      <c r="J384" s="14" t="s">
        <v>4</v>
      </c>
      <c r="K384" s="77">
        <v>0</v>
      </c>
      <c r="L384" s="15">
        <v>0</v>
      </c>
      <c r="M384" s="15">
        <v>0</v>
      </c>
      <c r="N384" s="15">
        <v>0</v>
      </c>
      <c r="O384" s="15">
        <v>0</v>
      </c>
      <c r="P384" s="16">
        <v>0</v>
      </c>
    </row>
    <row r="385" spans="2:20" s="1" customFormat="1" ht="15.75" thickBot="1">
      <c r="B385" s="14" t="s">
        <v>5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6">
        <v>0</v>
      </c>
      <c r="I385" s="108"/>
      <c r="J385" s="14" t="s">
        <v>5</v>
      </c>
      <c r="K385" s="78">
        <v>0</v>
      </c>
      <c r="L385" s="25">
        <v>0</v>
      </c>
      <c r="M385" s="25">
        <v>0</v>
      </c>
      <c r="N385" s="25">
        <v>0</v>
      </c>
      <c r="O385" s="25">
        <v>0</v>
      </c>
      <c r="P385" s="26">
        <v>0</v>
      </c>
    </row>
    <row r="386" spans="2:20" s="1" customFormat="1" ht="15.75" thickBot="1">
      <c r="B386" s="17" t="s">
        <v>60</v>
      </c>
      <c r="C386" s="18">
        <v>405.46885600000002</v>
      </c>
      <c r="D386" s="18">
        <v>405.46885600000002</v>
      </c>
      <c r="E386" s="18">
        <v>405.46885600000002</v>
      </c>
      <c r="F386" s="18">
        <v>405.46885600000002</v>
      </c>
      <c r="G386" s="18">
        <v>432.489374</v>
      </c>
      <c r="H386" s="19">
        <v>1577.0169980000001</v>
      </c>
      <c r="I386" s="108"/>
      <c r="J386" s="17" t="s">
        <v>60</v>
      </c>
      <c r="K386" s="18">
        <v>405.46885600000002</v>
      </c>
      <c r="L386" s="18">
        <v>0</v>
      </c>
      <c r="M386" s="18">
        <v>0</v>
      </c>
      <c r="N386" s="18">
        <v>0</v>
      </c>
      <c r="O386" s="18">
        <v>27.020517999999999</v>
      </c>
      <c r="P386" s="19">
        <v>1144.5276240000001</v>
      </c>
    </row>
    <row r="387" spans="2:20" s="1" customFormat="1">
      <c r="B387" s="20" t="s">
        <v>6</v>
      </c>
      <c r="C387" s="15">
        <v>0</v>
      </c>
      <c r="D387" s="15">
        <v>0</v>
      </c>
      <c r="E387" s="15">
        <v>0</v>
      </c>
      <c r="F387" s="15">
        <v>0</v>
      </c>
      <c r="G387" s="15">
        <v>0</v>
      </c>
      <c r="H387" s="16">
        <v>0</v>
      </c>
      <c r="I387" s="108"/>
      <c r="J387" s="20" t="s">
        <v>6</v>
      </c>
      <c r="K387" s="74">
        <v>0</v>
      </c>
      <c r="L387" s="15">
        <v>0</v>
      </c>
      <c r="M387" s="15">
        <v>0</v>
      </c>
      <c r="N387" s="15">
        <v>0</v>
      </c>
      <c r="O387" s="15">
        <v>0</v>
      </c>
      <c r="P387" s="76">
        <v>0</v>
      </c>
    </row>
    <row r="388" spans="2:20" s="1" customFormat="1">
      <c r="B388" s="20" t="s">
        <v>7</v>
      </c>
      <c r="C388" s="15">
        <v>300</v>
      </c>
      <c r="D388" s="15">
        <v>529.66485699999998</v>
      </c>
      <c r="E388" s="15">
        <v>529.66485699999998</v>
      </c>
      <c r="F388" s="15">
        <v>529.66485699999998</v>
      </c>
      <c r="G388" s="15">
        <v>529.66485699999998</v>
      </c>
      <c r="H388" s="16">
        <v>724.65075200000001</v>
      </c>
      <c r="I388" s="108"/>
      <c r="J388" s="20" t="s">
        <v>7</v>
      </c>
      <c r="K388" s="15">
        <v>300</v>
      </c>
      <c r="L388" s="15">
        <v>229.66485700000001</v>
      </c>
      <c r="M388" s="15">
        <v>0</v>
      </c>
      <c r="N388" s="15">
        <v>0</v>
      </c>
      <c r="O388" s="15">
        <v>0</v>
      </c>
      <c r="P388" s="16">
        <v>194.98589500000003</v>
      </c>
    </row>
    <row r="389" spans="2:20" s="1" customFormat="1">
      <c r="B389" s="20" t="s">
        <v>34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6">
        <v>0</v>
      </c>
      <c r="I389" s="108"/>
      <c r="J389" s="20" t="s">
        <v>34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6">
        <v>0</v>
      </c>
    </row>
    <row r="390" spans="2:20" s="1" customFormat="1" ht="15.75" thickBot="1">
      <c r="B390" s="20" t="s">
        <v>8</v>
      </c>
      <c r="C390" s="15">
        <v>6</v>
      </c>
      <c r="D390" s="15">
        <v>12.760000000000002</v>
      </c>
      <c r="E390" s="15">
        <v>12.760000000000002</v>
      </c>
      <c r="F390" s="15">
        <v>12.760000000000002</v>
      </c>
      <c r="G390" s="15">
        <v>12.760000000000002</v>
      </c>
      <c r="H390" s="16">
        <v>12.760000000000002</v>
      </c>
      <c r="I390" s="108"/>
      <c r="J390" s="20" t="s">
        <v>8</v>
      </c>
      <c r="K390" s="15">
        <v>6</v>
      </c>
      <c r="L390" s="15">
        <v>6.7600000000000007</v>
      </c>
      <c r="M390" s="15">
        <v>0</v>
      </c>
      <c r="N390" s="15">
        <v>0</v>
      </c>
      <c r="O390" s="15">
        <v>0</v>
      </c>
      <c r="P390" s="16">
        <v>0</v>
      </c>
    </row>
    <row r="391" spans="2:20" s="1" customFormat="1" ht="15.75" thickBot="1">
      <c r="B391" s="17" t="s">
        <v>61</v>
      </c>
      <c r="C391" s="18">
        <v>306</v>
      </c>
      <c r="D391" s="18">
        <v>542.42485699999997</v>
      </c>
      <c r="E391" s="18">
        <v>542.42485699999997</v>
      </c>
      <c r="F391" s="18">
        <v>542.42485699999997</v>
      </c>
      <c r="G391" s="18">
        <v>542.42485699999997</v>
      </c>
      <c r="H391" s="19">
        <v>737.410752</v>
      </c>
      <c r="I391" s="108"/>
      <c r="J391" s="17" t="s">
        <v>61</v>
      </c>
      <c r="K391" s="18">
        <v>306</v>
      </c>
      <c r="L391" s="18">
        <v>236.424857</v>
      </c>
      <c r="M391" s="18">
        <v>0</v>
      </c>
      <c r="N391" s="18">
        <v>0</v>
      </c>
      <c r="O391" s="18">
        <v>0</v>
      </c>
      <c r="P391" s="19">
        <v>194.98589500000003</v>
      </c>
    </row>
    <row r="392" spans="2:20" s="1" customFormat="1" ht="15.75" thickBot="1">
      <c r="B392" s="21" t="s">
        <v>63</v>
      </c>
      <c r="C392" s="22">
        <v>711.46885599999996</v>
      </c>
      <c r="D392" s="22">
        <v>947.89371299999993</v>
      </c>
      <c r="E392" s="22">
        <v>947.89371299999993</v>
      </c>
      <c r="F392" s="22">
        <v>947.89371299999993</v>
      </c>
      <c r="G392" s="22">
        <v>974.91423099999997</v>
      </c>
      <c r="H392" s="23">
        <v>2314.4277499999998</v>
      </c>
      <c r="I392" s="108"/>
      <c r="J392" s="21" t="s">
        <v>63</v>
      </c>
      <c r="K392" s="22">
        <v>711.46885599999996</v>
      </c>
      <c r="L392" s="22">
        <v>236.424857</v>
      </c>
      <c r="M392" s="22">
        <v>0</v>
      </c>
      <c r="N392" s="22">
        <v>0</v>
      </c>
      <c r="O392" s="22">
        <v>27.020517999999999</v>
      </c>
      <c r="P392" s="23">
        <v>1339.5135190000001</v>
      </c>
      <c r="R392"/>
      <c r="T392"/>
    </row>
    <row r="393" spans="2:20" s="1" customFormat="1">
      <c r="B393" s="14" t="s">
        <v>35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6">
        <v>0</v>
      </c>
      <c r="I393" s="108"/>
      <c r="J393" s="14" t="s">
        <v>35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6">
        <v>0</v>
      </c>
      <c r="T393"/>
    </row>
    <row r="394" spans="2:20" s="1" customFormat="1">
      <c r="B394" s="14" t="s">
        <v>39</v>
      </c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6">
        <v>0</v>
      </c>
      <c r="I394" s="108"/>
      <c r="J394" s="14" t="s">
        <v>39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6">
        <v>0</v>
      </c>
      <c r="T394"/>
    </row>
    <row r="395" spans="2:20" s="1" customFormat="1">
      <c r="B395" s="14" t="s">
        <v>50</v>
      </c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6">
        <v>0</v>
      </c>
      <c r="I395" s="108"/>
      <c r="J395" s="14" t="s">
        <v>50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6">
        <v>0</v>
      </c>
      <c r="T395"/>
    </row>
    <row r="396" spans="2:20" s="1" customFormat="1">
      <c r="B396" s="14" t="s">
        <v>51</v>
      </c>
      <c r="C396" s="15">
        <v>725</v>
      </c>
      <c r="D396" s="15">
        <v>3355</v>
      </c>
      <c r="E396" s="15">
        <v>3355</v>
      </c>
      <c r="F396" s="15">
        <v>3355</v>
      </c>
      <c r="G396" s="15">
        <v>3355</v>
      </c>
      <c r="H396" s="16">
        <v>3355</v>
      </c>
      <c r="I396" s="108"/>
      <c r="J396" s="14" t="s">
        <v>51</v>
      </c>
      <c r="K396" s="15">
        <v>725</v>
      </c>
      <c r="L396" s="15">
        <v>2630</v>
      </c>
      <c r="M396" s="15">
        <v>0</v>
      </c>
      <c r="N396" s="15">
        <v>0</v>
      </c>
      <c r="O396" s="15">
        <v>0</v>
      </c>
      <c r="P396" s="16">
        <v>0</v>
      </c>
      <c r="T396"/>
    </row>
    <row r="397" spans="2:20" s="1" customFormat="1">
      <c r="B397" s="14" t="s">
        <v>52</v>
      </c>
      <c r="C397" s="15">
        <v>243.5</v>
      </c>
      <c r="D397" s="15">
        <v>243.5</v>
      </c>
      <c r="E397" s="15">
        <v>243.5</v>
      </c>
      <c r="F397" s="15">
        <v>243.5</v>
      </c>
      <c r="G397" s="15">
        <v>243.5</v>
      </c>
      <c r="H397" s="16">
        <v>243.5</v>
      </c>
      <c r="I397" s="108"/>
      <c r="J397" s="14" t="s">
        <v>52</v>
      </c>
      <c r="K397" s="15">
        <v>243.5</v>
      </c>
      <c r="L397" s="15">
        <v>0</v>
      </c>
      <c r="M397" s="15">
        <v>0</v>
      </c>
      <c r="N397" s="15">
        <v>0</v>
      </c>
      <c r="O397" s="15">
        <v>0</v>
      </c>
      <c r="P397" s="16">
        <v>0</v>
      </c>
      <c r="T397"/>
    </row>
    <row r="398" spans="2:20" s="1" customFormat="1">
      <c r="B398" s="14" t="s">
        <v>4</v>
      </c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6">
        <v>0</v>
      </c>
      <c r="I398" s="108"/>
      <c r="J398" s="14" t="s">
        <v>4</v>
      </c>
      <c r="K398" s="15">
        <v>0</v>
      </c>
      <c r="L398" s="15">
        <v>0</v>
      </c>
      <c r="M398" s="15">
        <v>0</v>
      </c>
      <c r="N398" s="15">
        <v>0</v>
      </c>
      <c r="O398" s="15">
        <v>0</v>
      </c>
      <c r="P398" s="16">
        <v>0</v>
      </c>
      <c r="T398"/>
    </row>
    <row r="399" spans="2:20" s="1" customFormat="1" ht="15.75" thickBot="1">
      <c r="B399" s="14" t="s">
        <v>5</v>
      </c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6">
        <v>0</v>
      </c>
      <c r="I399" s="108"/>
      <c r="J399" s="14" t="s">
        <v>5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16">
        <v>0</v>
      </c>
      <c r="T399"/>
    </row>
    <row r="400" spans="2:20" s="1" customFormat="1" ht="15.75" thickBot="1">
      <c r="B400" s="17" t="s">
        <v>62</v>
      </c>
      <c r="C400" s="18">
        <v>968.5</v>
      </c>
      <c r="D400" s="18">
        <v>3598.5</v>
      </c>
      <c r="E400" s="18">
        <v>3598.5</v>
      </c>
      <c r="F400" s="18">
        <v>3598.5</v>
      </c>
      <c r="G400" s="18">
        <v>3598.5</v>
      </c>
      <c r="H400" s="19">
        <v>3598.5</v>
      </c>
      <c r="I400" s="108"/>
      <c r="J400" s="17" t="s">
        <v>62</v>
      </c>
      <c r="K400" s="18">
        <v>968.5</v>
      </c>
      <c r="L400" s="18">
        <v>2630</v>
      </c>
      <c r="M400" s="18">
        <v>0</v>
      </c>
      <c r="N400" s="18">
        <v>0</v>
      </c>
      <c r="O400" s="18">
        <v>0</v>
      </c>
      <c r="P400" s="19">
        <v>0</v>
      </c>
      <c r="T400"/>
    </row>
    <row r="401" spans="2:20" s="1" customFormat="1">
      <c r="B401" s="20" t="s">
        <v>6</v>
      </c>
      <c r="C401" s="15">
        <v>250</v>
      </c>
      <c r="D401" s="15">
        <v>350</v>
      </c>
      <c r="E401" s="15">
        <v>350</v>
      </c>
      <c r="F401" s="15">
        <v>350</v>
      </c>
      <c r="G401" s="15">
        <v>350</v>
      </c>
      <c r="H401" s="16">
        <v>350</v>
      </c>
      <c r="I401" s="108"/>
      <c r="J401" s="20" t="s">
        <v>6</v>
      </c>
      <c r="K401" s="15">
        <v>250</v>
      </c>
      <c r="L401" s="15">
        <v>100</v>
      </c>
      <c r="M401" s="15">
        <v>0</v>
      </c>
      <c r="N401" s="15">
        <v>0</v>
      </c>
      <c r="O401" s="15">
        <v>0</v>
      </c>
      <c r="P401" s="76">
        <v>0</v>
      </c>
      <c r="T401"/>
    </row>
    <row r="402" spans="2:20" s="1" customFormat="1">
      <c r="B402" s="20" t="s">
        <v>7</v>
      </c>
      <c r="C402" s="15">
        <v>279.8</v>
      </c>
      <c r="D402" s="15">
        <v>285.8</v>
      </c>
      <c r="E402" s="15">
        <v>285.8</v>
      </c>
      <c r="F402" s="15">
        <v>285.8</v>
      </c>
      <c r="G402" s="15">
        <v>285.8</v>
      </c>
      <c r="H402" s="16">
        <v>285.8</v>
      </c>
      <c r="I402" s="108"/>
      <c r="J402" s="20" t="s">
        <v>7</v>
      </c>
      <c r="K402" s="15">
        <v>279.8</v>
      </c>
      <c r="L402" s="15">
        <v>6</v>
      </c>
      <c r="M402" s="15">
        <v>0</v>
      </c>
      <c r="N402" s="15">
        <v>0</v>
      </c>
      <c r="O402" s="15">
        <v>0</v>
      </c>
      <c r="P402" s="16">
        <v>0</v>
      </c>
      <c r="T402"/>
    </row>
    <row r="403" spans="2:20" s="1" customFormat="1">
      <c r="B403" s="20" t="s">
        <v>34</v>
      </c>
      <c r="C403" s="15">
        <v>0</v>
      </c>
      <c r="D403" s="15">
        <v>0</v>
      </c>
      <c r="E403" s="15">
        <v>0</v>
      </c>
      <c r="F403" s="15">
        <v>0</v>
      </c>
      <c r="G403" s="15">
        <v>0</v>
      </c>
      <c r="H403" s="16">
        <v>0</v>
      </c>
      <c r="I403" s="108"/>
      <c r="J403" s="20" t="s">
        <v>34</v>
      </c>
      <c r="K403" s="15">
        <v>0</v>
      </c>
      <c r="L403" s="15">
        <v>0</v>
      </c>
      <c r="M403" s="15">
        <v>0</v>
      </c>
      <c r="N403" s="15">
        <v>0</v>
      </c>
      <c r="O403" s="15">
        <v>0</v>
      </c>
      <c r="P403" s="16">
        <v>0</v>
      </c>
      <c r="T403"/>
    </row>
    <row r="404" spans="2:20" s="1" customFormat="1" ht="15.75" thickBot="1">
      <c r="B404" s="20" t="s">
        <v>8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6">
        <v>0</v>
      </c>
      <c r="I404" s="108"/>
      <c r="J404" s="20" t="s">
        <v>8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6">
        <v>0</v>
      </c>
      <c r="T404"/>
    </row>
    <row r="405" spans="2:20" s="1" customFormat="1" ht="15.75" thickBot="1">
      <c r="B405" s="17" t="s">
        <v>64</v>
      </c>
      <c r="C405" s="18">
        <v>529.79999999999995</v>
      </c>
      <c r="D405" s="18">
        <v>635.79999999999995</v>
      </c>
      <c r="E405" s="18">
        <v>635.79999999999995</v>
      </c>
      <c r="F405" s="18">
        <v>635.79999999999995</v>
      </c>
      <c r="G405" s="18">
        <v>635.79999999999995</v>
      </c>
      <c r="H405" s="19">
        <v>635.79999999999995</v>
      </c>
      <c r="I405" s="108"/>
      <c r="J405" s="17" t="s">
        <v>64</v>
      </c>
      <c r="K405" s="18">
        <v>529.79999999999995</v>
      </c>
      <c r="L405" s="18">
        <v>106</v>
      </c>
      <c r="M405" s="18">
        <v>0</v>
      </c>
      <c r="N405" s="18">
        <v>0</v>
      </c>
      <c r="O405" s="18">
        <v>0</v>
      </c>
      <c r="P405" s="19">
        <v>0</v>
      </c>
      <c r="R405"/>
      <c r="T405"/>
    </row>
    <row r="406" spans="2:20" s="1" customFormat="1" ht="15.75" thickBot="1">
      <c r="B406" s="21" t="s">
        <v>65</v>
      </c>
      <c r="C406" s="18">
        <v>1498.3</v>
      </c>
      <c r="D406" s="18">
        <v>4234.3</v>
      </c>
      <c r="E406" s="18">
        <v>4234.3</v>
      </c>
      <c r="F406" s="18">
        <v>4234.3</v>
      </c>
      <c r="G406" s="18">
        <v>4234.3</v>
      </c>
      <c r="H406" s="19">
        <v>4234.3</v>
      </c>
      <c r="I406" s="108"/>
      <c r="J406" s="21" t="s">
        <v>65</v>
      </c>
      <c r="K406" s="18">
        <v>1498.3</v>
      </c>
      <c r="L406" s="18">
        <v>2736</v>
      </c>
      <c r="M406" s="18">
        <v>0</v>
      </c>
      <c r="N406" s="18">
        <v>0</v>
      </c>
      <c r="O406" s="18">
        <v>0</v>
      </c>
      <c r="P406" s="19">
        <v>0</v>
      </c>
      <c r="R406"/>
      <c r="T406"/>
    </row>
    <row r="407" spans="2:20" s="1" customFormat="1" ht="15.75" thickBot="1">
      <c r="B407" s="21" t="s">
        <v>9</v>
      </c>
      <c r="C407" s="22">
        <v>2209.7688559999997</v>
      </c>
      <c r="D407" s="22">
        <v>5182.1937129999997</v>
      </c>
      <c r="E407" s="22">
        <v>5182.1937129999997</v>
      </c>
      <c r="F407" s="22">
        <v>5182.1937129999997</v>
      </c>
      <c r="G407" s="22">
        <v>5209.2142309999999</v>
      </c>
      <c r="H407" s="23">
        <v>6548.72775</v>
      </c>
      <c r="I407" s="108"/>
      <c r="J407" s="21" t="s">
        <v>9</v>
      </c>
      <c r="K407" s="22">
        <v>2209.7688559999997</v>
      </c>
      <c r="L407" s="22">
        <v>2972.424857</v>
      </c>
      <c r="M407" s="22">
        <v>0</v>
      </c>
      <c r="N407" s="22">
        <v>0</v>
      </c>
      <c r="O407" s="22">
        <v>27.020517999999999</v>
      </c>
      <c r="P407" s="23">
        <v>1339.5135190000001</v>
      </c>
    </row>
    <row r="408" spans="2:20" s="1" customFormat="1">
      <c r="B408" s="20" t="s">
        <v>35</v>
      </c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6">
        <v>0</v>
      </c>
      <c r="I408" s="108"/>
      <c r="J408" s="20" t="s">
        <v>35</v>
      </c>
      <c r="K408" s="74">
        <v>0</v>
      </c>
      <c r="L408" s="15">
        <v>0</v>
      </c>
      <c r="M408" s="15">
        <v>0</v>
      </c>
      <c r="N408" s="15">
        <v>0</v>
      </c>
      <c r="O408" s="15">
        <v>0</v>
      </c>
      <c r="P408" s="16">
        <v>0</v>
      </c>
    </row>
    <row r="409" spans="2:20" s="1" customFormat="1">
      <c r="B409" s="20" t="s">
        <v>39</v>
      </c>
      <c r="C409" s="15">
        <v>0</v>
      </c>
      <c r="D409" s="15">
        <v>1338.1909999999998</v>
      </c>
      <c r="E409" s="15">
        <v>1338.1909999999998</v>
      </c>
      <c r="F409" s="15">
        <v>1338.1909999999998</v>
      </c>
      <c r="G409" s="15">
        <v>1338.1909999999998</v>
      </c>
      <c r="H409" s="16">
        <v>1338.1909999999998</v>
      </c>
      <c r="I409" s="108"/>
      <c r="J409" s="20" t="s">
        <v>39</v>
      </c>
      <c r="K409" s="15">
        <v>0</v>
      </c>
      <c r="L409" s="15">
        <v>1338.1909999999998</v>
      </c>
      <c r="M409" s="15">
        <v>0</v>
      </c>
      <c r="N409" s="15">
        <v>0</v>
      </c>
      <c r="O409" s="15">
        <v>0</v>
      </c>
      <c r="P409" s="16">
        <v>0</v>
      </c>
    </row>
    <row r="410" spans="2:20" s="1" customFormat="1">
      <c r="B410" s="20" t="s">
        <v>53</v>
      </c>
      <c r="C410" s="15">
        <v>0</v>
      </c>
      <c r="D410" s="15">
        <v>0</v>
      </c>
      <c r="E410" s="15">
        <v>0</v>
      </c>
      <c r="F410" s="15">
        <v>0</v>
      </c>
      <c r="G410" s="15">
        <v>0</v>
      </c>
      <c r="H410" s="16">
        <v>0</v>
      </c>
      <c r="I410" s="108"/>
      <c r="J410" s="20" t="s">
        <v>53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6">
        <v>0</v>
      </c>
    </row>
    <row r="411" spans="2:20" s="1" customFormat="1">
      <c r="B411" s="20" t="s">
        <v>54</v>
      </c>
      <c r="C411" s="15">
        <v>167</v>
      </c>
      <c r="D411" s="15">
        <v>167</v>
      </c>
      <c r="E411" s="15">
        <v>167</v>
      </c>
      <c r="F411" s="15">
        <v>167</v>
      </c>
      <c r="G411" s="15">
        <v>167</v>
      </c>
      <c r="H411" s="16">
        <v>167</v>
      </c>
      <c r="I411" s="108"/>
      <c r="J411" s="20" t="s">
        <v>54</v>
      </c>
      <c r="K411" s="15">
        <v>167</v>
      </c>
      <c r="L411" s="15">
        <v>0</v>
      </c>
      <c r="M411" s="15">
        <v>0</v>
      </c>
      <c r="N411" s="15">
        <v>0</v>
      </c>
      <c r="O411" s="15">
        <v>0</v>
      </c>
      <c r="P411" s="16">
        <v>0</v>
      </c>
    </row>
    <row r="412" spans="2:20" s="1" customFormat="1">
      <c r="B412" s="20" t="s">
        <v>4</v>
      </c>
      <c r="C412" s="15">
        <v>0</v>
      </c>
      <c r="D412" s="15">
        <v>0</v>
      </c>
      <c r="E412" s="15">
        <v>0</v>
      </c>
      <c r="F412" s="15">
        <v>0</v>
      </c>
      <c r="G412" s="15">
        <v>0</v>
      </c>
      <c r="H412" s="16">
        <v>0</v>
      </c>
      <c r="I412" s="108"/>
      <c r="J412" s="20" t="s">
        <v>4</v>
      </c>
      <c r="K412" s="15">
        <v>0</v>
      </c>
      <c r="L412" s="15">
        <v>0</v>
      </c>
      <c r="M412" s="15">
        <v>0</v>
      </c>
      <c r="N412" s="15">
        <v>0</v>
      </c>
      <c r="O412" s="15">
        <v>0</v>
      </c>
      <c r="P412" s="16">
        <v>0</v>
      </c>
    </row>
    <row r="413" spans="2:20" s="1" customFormat="1">
      <c r="B413" s="20" t="s">
        <v>38</v>
      </c>
      <c r="C413" s="15">
        <v>78</v>
      </c>
      <c r="D413" s="15">
        <v>78</v>
      </c>
      <c r="E413" s="15">
        <v>78</v>
      </c>
      <c r="F413" s="15">
        <v>78</v>
      </c>
      <c r="G413" s="15">
        <v>78</v>
      </c>
      <c r="H413" s="16">
        <v>78</v>
      </c>
      <c r="I413" s="108"/>
      <c r="J413" s="20" t="s">
        <v>38</v>
      </c>
      <c r="K413" s="15">
        <v>78</v>
      </c>
      <c r="L413" s="15">
        <v>0</v>
      </c>
      <c r="M413" s="15">
        <v>0</v>
      </c>
      <c r="N413" s="15">
        <v>0</v>
      </c>
      <c r="O413" s="15">
        <v>0</v>
      </c>
      <c r="P413" s="16">
        <v>0</v>
      </c>
    </row>
    <row r="414" spans="2:20" s="1" customFormat="1" ht="15.75" thickBot="1">
      <c r="B414" s="24" t="s">
        <v>5</v>
      </c>
      <c r="C414" s="25">
        <v>0</v>
      </c>
      <c r="D414" s="25">
        <v>0</v>
      </c>
      <c r="E414" s="25">
        <v>0</v>
      </c>
      <c r="F414" s="25">
        <v>0</v>
      </c>
      <c r="G414" s="25">
        <v>0</v>
      </c>
      <c r="H414" s="26">
        <v>0</v>
      </c>
      <c r="I414" s="108"/>
      <c r="J414" s="24" t="s">
        <v>5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6">
        <v>0</v>
      </c>
    </row>
    <row r="415" spans="2:20" s="1" customFormat="1" ht="15.75" thickBot="1">
      <c r="B415" s="21" t="s">
        <v>10</v>
      </c>
      <c r="C415" s="22">
        <v>245</v>
      </c>
      <c r="D415" s="22">
        <v>1583.1909999999998</v>
      </c>
      <c r="E415" s="22">
        <v>1583.1909999999998</v>
      </c>
      <c r="F415" s="22">
        <v>1583.1909999999998</v>
      </c>
      <c r="G415" s="22">
        <v>1583.1909999999998</v>
      </c>
      <c r="H415" s="23">
        <v>1583.1909999999998</v>
      </c>
      <c r="I415" s="108"/>
      <c r="J415" s="21" t="s">
        <v>10</v>
      </c>
      <c r="K415" s="22">
        <v>245</v>
      </c>
      <c r="L415" s="22">
        <v>1338.1909999999998</v>
      </c>
      <c r="M415" s="22">
        <v>0</v>
      </c>
      <c r="N415" s="22">
        <v>0</v>
      </c>
      <c r="O415" s="22">
        <v>0</v>
      </c>
      <c r="P415" s="23">
        <v>0</v>
      </c>
    </row>
    <row r="416" spans="2:20" s="1" customFormat="1" ht="15.75" thickBot="1">
      <c r="B416" s="21" t="s">
        <v>11</v>
      </c>
      <c r="C416" s="22">
        <v>1964.7688559999997</v>
      </c>
      <c r="D416" s="22">
        <v>3599.0027129999999</v>
      </c>
      <c r="E416" s="22">
        <v>3599.0027129999999</v>
      </c>
      <c r="F416" s="22">
        <v>3599.0027129999999</v>
      </c>
      <c r="G416" s="22">
        <v>3626.0232309999997</v>
      </c>
      <c r="H416" s="23">
        <v>4965.5367499999993</v>
      </c>
      <c r="I416" s="108"/>
      <c r="J416" s="21" t="s">
        <v>11</v>
      </c>
      <c r="K416" s="22">
        <v>1964.7688559999997</v>
      </c>
      <c r="L416" s="22">
        <v>1634.2338570000002</v>
      </c>
      <c r="M416" s="22">
        <v>0</v>
      </c>
      <c r="N416" s="22">
        <v>0</v>
      </c>
      <c r="O416" s="22">
        <v>27.020517999999999</v>
      </c>
      <c r="P416" s="23">
        <v>1339.5135190000001</v>
      </c>
    </row>
    <row r="418" spans="1:16" ht="20.25" thickBot="1">
      <c r="A418" s="1"/>
      <c r="B418" s="8" t="s">
        <v>29</v>
      </c>
      <c r="J418" s="8" t="s">
        <v>29</v>
      </c>
    </row>
    <row r="419" spans="1:16" ht="15.75" thickBot="1">
      <c r="A419" s="1"/>
      <c r="B419" s="10"/>
      <c r="C419" s="11">
        <v>2017</v>
      </c>
      <c r="D419" s="12">
        <v>2020</v>
      </c>
      <c r="E419" s="12">
        <v>2023</v>
      </c>
      <c r="F419" s="12">
        <v>2026</v>
      </c>
      <c r="G419" s="12">
        <v>2029</v>
      </c>
      <c r="H419" s="13">
        <v>2031</v>
      </c>
      <c r="I419" s="108"/>
      <c r="J419" s="10"/>
      <c r="K419" s="11">
        <v>2017</v>
      </c>
      <c r="L419" s="12">
        <v>2020</v>
      </c>
      <c r="M419" s="12">
        <v>2023</v>
      </c>
      <c r="N419" s="12">
        <v>2026</v>
      </c>
      <c r="O419" s="12">
        <v>2029</v>
      </c>
      <c r="P419" s="13">
        <v>2031</v>
      </c>
    </row>
    <row r="420" spans="1:16">
      <c r="A420" s="1"/>
      <c r="B420" s="14" t="s">
        <v>35</v>
      </c>
      <c r="C420" s="15">
        <v>154.27154900000002</v>
      </c>
      <c r="D420" s="15">
        <v>304.27154900000005</v>
      </c>
      <c r="E420" s="15">
        <v>389.40799200000004</v>
      </c>
      <c r="F420" s="15">
        <v>539.40799200000004</v>
      </c>
      <c r="G420" s="15">
        <v>689.40799200000004</v>
      </c>
      <c r="H420" s="16">
        <v>789.40799200000004</v>
      </c>
      <c r="I420" s="108"/>
      <c r="J420" s="14" t="s">
        <v>35</v>
      </c>
      <c r="K420" s="74">
        <v>154.27154900000002</v>
      </c>
      <c r="L420" s="75">
        <v>150</v>
      </c>
      <c r="M420" s="75">
        <v>85.136443</v>
      </c>
      <c r="N420" s="75">
        <v>150.00000000000003</v>
      </c>
      <c r="O420" s="75">
        <v>150</v>
      </c>
      <c r="P420" s="76">
        <v>100</v>
      </c>
    </row>
    <row r="421" spans="1:16">
      <c r="A421" s="1"/>
      <c r="B421" s="14" t="s">
        <v>39</v>
      </c>
      <c r="C421" s="15">
        <v>0</v>
      </c>
      <c r="D421" s="15">
        <v>0</v>
      </c>
      <c r="E421" s="15">
        <v>0</v>
      </c>
      <c r="F421" s="15">
        <v>0</v>
      </c>
      <c r="G421" s="15">
        <v>0</v>
      </c>
      <c r="H421" s="16">
        <v>0</v>
      </c>
      <c r="I421" s="108"/>
      <c r="J421" s="14" t="s">
        <v>39</v>
      </c>
      <c r="K421" s="77">
        <v>0</v>
      </c>
      <c r="L421" s="15">
        <v>0</v>
      </c>
      <c r="M421" s="15">
        <v>0</v>
      </c>
      <c r="N421" s="15">
        <v>0</v>
      </c>
      <c r="O421" s="15">
        <v>0</v>
      </c>
      <c r="P421" s="16">
        <v>0</v>
      </c>
    </row>
    <row r="422" spans="1:16">
      <c r="A422" s="1"/>
      <c r="B422" s="14" t="s">
        <v>50</v>
      </c>
      <c r="C422" s="15">
        <v>0</v>
      </c>
      <c r="D422" s="15">
        <v>0</v>
      </c>
      <c r="E422" s="15">
        <v>0</v>
      </c>
      <c r="F422" s="15">
        <v>0</v>
      </c>
      <c r="G422" s="15">
        <v>0</v>
      </c>
      <c r="H422" s="16">
        <v>0</v>
      </c>
      <c r="I422" s="108"/>
      <c r="J422" s="14" t="s">
        <v>50</v>
      </c>
      <c r="K422" s="77">
        <v>0</v>
      </c>
      <c r="L422" s="15">
        <v>0</v>
      </c>
      <c r="M422" s="15">
        <v>0</v>
      </c>
      <c r="N422" s="15">
        <v>0</v>
      </c>
      <c r="O422" s="15">
        <v>0</v>
      </c>
      <c r="P422" s="16">
        <v>0</v>
      </c>
    </row>
    <row r="423" spans="1:16">
      <c r="A423" s="1"/>
      <c r="B423" s="14" t="s">
        <v>51</v>
      </c>
      <c r="C423" s="15">
        <v>0</v>
      </c>
      <c r="D423" s="15">
        <v>0</v>
      </c>
      <c r="E423" s="15">
        <v>0</v>
      </c>
      <c r="F423" s="15">
        <v>0</v>
      </c>
      <c r="G423" s="15">
        <v>0</v>
      </c>
      <c r="H423" s="16">
        <v>0</v>
      </c>
      <c r="I423" s="108"/>
      <c r="J423" s="14" t="s">
        <v>51</v>
      </c>
      <c r="K423" s="77">
        <v>0</v>
      </c>
      <c r="L423" s="15">
        <v>0</v>
      </c>
      <c r="M423" s="15">
        <v>0</v>
      </c>
      <c r="N423" s="15">
        <v>0</v>
      </c>
      <c r="O423" s="15">
        <v>0</v>
      </c>
      <c r="P423" s="16">
        <v>0</v>
      </c>
    </row>
    <row r="424" spans="1:16">
      <c r="A424" s="1"/>
      <c r="B424" s="14" t="s">
        <v>52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6">
        <v>0</v>
      </c>
      <c r="I424" s="108"/>
      <c r="J424" s="14" t="s">
        <v>52</v>
      </c>
      <c r="K424" s="77">
        <v>0</v>
      </c>
      <c r="L424" s="15">
        <v>0</v>
      </c>
      <c r="M424" s="15">
        <v>0</v>
      </c>
      <c r="N424" s="15">
        <v>0</v>
      </c>
      <c r="O424" s="15">
        <v>0</v>
      </c>
      <c r="P424" s="16">
        <v>0</v>
      </c>
    </row>
    <row r="425" spans="1:16">
      <c r="A425" s="1"/>
      <c r="B425" s="14" t="s">
        <v>4</v>
      </c>
      <c r="C425" s="15">
        <v>0</v>
      </c>
      <c r="D425" s="15">
        <v>0</v>
      </c>
      <c r="E425" s="15">
        <v>0</v>
      </c>
      <c r="F425" s="15">
        <v>0</v>
      </c>
      <c r="G425" s="15">
        <v>0</v>
      </c>
      <c r="H425" s="16">
        <v>0</v>
      </c>
      <c r="I425" s="108"/>
      <c r="J425" s="14" t="s">
        <v>4</v>
      </c>
      <c r="K425" s="77">
        <v>0</v>
      </c>
      <c r="L425" s="15">
        <v>0</v>
      </c>
      <c r="M425" s="15">
        <v>0</v>
      </c>
      <c r="N425" s="15">
        <v>0</v>
      </c>
      <c r="O425" s="15">
        <v>0</v>
      </c>
      <c r="P425" s="16">
        <v>0</v>
      </c>
    </row>
    <row r="426" spans="1:16" ht="15.75" thickBot="1">
      <c r="A426" s="1"/>
      <c r="B426" s="14" t="s">
        <v>5</v>
      </c>
      <c r="C426" s="15">
        <v>0</v>
      </c>
      <c r="D426" s="15">
        <v>0</v>
      </c>
      <c r="E426" s="15">
        <v>0</v>
      </c>
      <c r="F426" s="15">
        <v>0</v>
      </c>
      <c r="G426" s="15">
        <v>0</v>
      </c>
      <c r="H426" s="16">
        <v>0</v>
      </c>
      <c r="I426" s="108"/>
      <c r="J426" s="14" t="s">
        <v>5</v>
      </c>
      <c r="K426" s="78">
        <v>0</v>
      </c>
      <c r="L426" s="25">
        <v>0</v>
      </c>
      <c r="M426" s="25">
        <v>0</v>
      </c>
      <c r="N426" s="25">
        <v>0</v>
      </c>
      <c r="O426" s="25">
        <v>0</v>
      </c>
      <c r="P426" s="26">
        <v>0</v>
      </c>
    </row>
    <row r="427" spans="1:16" ht="15.75" thickBot="1">
      <c r="A427" s="1"/>
      <c r="B427" s="17" t="s">
        <v>60</v>
      </c>
      <c r="C427" s="18">
        <v>154.27154900000002</v>
      </c>
      <c r="D427" s="18">
        <v>304.27154900000005</v>
      </c>
      <c r="E427" s="18">
        <v>389.40799200000004</v>
      </c>
      <c r="F427" s="18">
        <v>539.40799200000004</v>
      </c>
      <c r="G427" s="18">
        <v>689.40799200000004</v>
      </c>
      <c r="H427" s="19">
        <v>789.40799200000004</v>
      </c>
      <c r="I427" s="108"/>
      <c r="J427" s="17" t="s">
        <v>60</v>
      </c>
      <c r="K427" s="18">
        <v>154.27154900000002</v>
      </c>
      <c r="L427" s="18">
        <v>150</v>
      </c>
      <c r="M427" s="18">
        <v>85.136443</v>
      </c>
      <c r="N427" s="18">
        <v>150.00000000000003</v>
      </c>
      <c r="O427" s="18">
        <v>150</v>
      </c>
      <c r="P427" s="19">
        <v>100</v>
      </c>
    </row>
    <row r="428" spans="1:16">
      <c r="A428" s="1"/>
      <c r="B428" s="20" t="s">
        <v>6</v>
      </c>
      <c r="C428" s="15">
        <v>217.00000000000003</v>
      </c>
      <c r="D428" s="15">
        <v>517</v>
      </c>
      <c r="E428" s="15">
        <v>817</v>
      </c>
      <c r="F428" s="15">
        <v>1117</v>
      </c>
      <c r="G428" s="15">
        <v>1417</v>
      </c>
      <c r="H428" s="16">
        <v>1617</v>
      </c>
      <c r="I428" s="108"/>
      <c r="J428" s="20" t="s">
        <v>6</v>
      </c>
      <c r="K428" s="74">
        <v>217.00000000000003</v>
      </c>
      <c r="L428" s="15">
        <v>300</v>
      </c>
      <c r="M428" s="15">
        <v>300</v>
      </c>
      <c r="N428" s="15">
        <v>300.00000000000006</v>
      </c>
      <c r="O428" s="15">
        <v>300</v>
      </c>
      <c r="P428" s="76">
        <v>200</v>
      </c>
    </row>
    <row r="429" spans="1:16">
      <c r="A429" s="1"/>
      <c r="B429" s="20" t="s">
        <v>7</v>
      </c>
      <c r="C429" s="15">
        <v>234.233588</v>
      </c>
      <c r="D429" s="15">
        <v>909.9529</v>
      </c>
      <c r="E429" s="15">
        <v>910.693038</v>
      </c>
      <c r="F429" s="15">
        <v>910.693038</v>
      </c>
      <c r="G429" s="15">
        <v>911.66958599999998</v>
      </c>
      <c r="H429" s="16">
        <v>912.33455700000002</v>
      </c>
      <c r="I429" s="108"/>
      <c r="J429" s="20" t="s">
        <v>7</v>
      </c>
      <c r="K429" s="15">
        <v>234.233588</v>
      </c>
      <c r="L429" s="15">
        <v>675.71931200000006</v>
      </c>
      <c r="M429" s="15">
        <v>0.74013799999999996</v>
      </c>
      <c r="N429" s="15">
        <v>0</v>
      </c>
      <c r="O429" s="15">
        <v>0.97654800000000008</v>
      </c>
      <c r="P429" s="16">
        <v>0.66497099999999998</v>
      </c>
    </row>
    <row r="430" spans="1:16">
      <c r="A430" s="1"/>
      <c r="B430" s="20" t="s">
        <v>34</v>
      </c>
      <c r="C430" s="15">
        <v>0</v>
      </c>
      <c r="D430" s="15">
        <v>0</v>
      </c>
      <c r="E430" s="15">
        <v>0</v>
      </c>
      <c r="F430" s="15">
        <v>0</v>
      </c>
      <c r="G430" s="15">
        <v>0</v>
      </c>
      <c r="H430" s="16">
        <v>0</v>
      </c>
      <c r="I430" s="108"/>
      <c r="J430" s="20" t="s">
        <v>34</v>
      </c>
      <c r="K430" s="15">
        <v>0</v>
      </c>
      <c r="L430" s="15">
        <v>0</v>
      </c>
      <c r="M430" s="15">
        <v>0</v>
      </c>
      <c r="N430" s="15">
        <v>0</v>
      </c>
      <c r="O430" s="15">
        <v>0</v>
      </c>
      <c r="P430" s="16">
        <v>0</v>
      </c>
    </row>
    <row r="431" spans="1:16" ht="15.75" thickBot="1">
      <c r="A431" s="1"/>
      <c r="B431" s="20" t="s">
        <v>8</v>
      </c>
      <c r="C431" s="15">
        <v>48.11</v>
      </c>
      <c r="D431" s="15">
        <v>48.11</v>
      </c>
      <c r="E431" s="15">
        <v>48.11</v>
      </c>
      <c r="F431" s="15">
        <v>48.11</v>
      </c>
      <c r="G431" s="15">
        <v>48.11</v>
      </c>
      <c r="H431" s="16">
        <v>48.11</v>
      </c>
      <c r="I431" s="108"/>
      <c r="J431" s="20" t="s">
        <v>8</v>
      </c>
      <c r="K431" s="15">
        <v>48.11</v>
      </c>
      <c r="L431" s="15">
        <v>0</v>
      </c>
      <c r="M431" s="15">
        <v>0</v>
      </c>
      <c r="N431" s="15">
        <v>0</v>
      </c>
      <c r="O431" s="15">
        <v>0</v>
      </c>
      <c r="P431" s="16">
        <v>0</v>
      </c>
    </row>
    <row r="432" spans="1:16" ht="15.75" thickBot="1">
      <c r="A432" s="1"/>
      <c r="B432" s="17" t="s">
        <v>61</v>
      </c>
      <c r="C432" s="18">
        <v>499.34358800000007</v>
      </c>
      <c r="D432" s="18">
        <v>1475.0629000000001</v>
      </c>
      <c r="E432" s="18">
        <v>1775.803038</v>
      </c>
      <c r="F432" s="18">
        <v>2075.803038</v>
      </c>
      <c r="G432" s="18">
        <v>2376.7795860000001</v>
      </c>
      <c r="H432" s="19">
        <v>2577.4445570000003</v>
      </c>
      <c r="I432" s="108"/>
      <c r="J432" s="17" t="s">
        <v>61</v>
      </c>
      <c r="K432" s="18">
        <v>499.34358800000007</v>
      </c>
      <c r="L432" s="18">
        <v>975.71931200000006</v>
      </c>
      <c r="M432" s="18">
        <v>300.740138</v>
      </c>
      <c r="N432" s="18">
        <v>300.00000000000006</v>
      </c>
      <c r="O432" s="18">
        <v>300.97654799999998</v>
      </c>
      <c r="P432" s="19">
        <v>200.66497100000001</v>
      </c>
    </row>
    <row r="433" spans="2:20" s="1" customFormat="1" ht="15.75" thickBot="1">
      <c r="B433" s="21" t="s">
        <v>63</v>
      </c>
      <c r="C433" s="22">
        <v>653.61513700000012</v>
      </c>
      <c r="D433" s="22">
        <v>1779.3344490000004</v>
      </c>
      <c r="E433" s="22">
        <v>2165.2110300000004</v>
      </c>
      <c r="F433" s="22">
        <v>2615.2110300000004</v>
      </c>
      <c r="G433" s="22">
        <v>3066.1875780000005</v>
      </c>
      <c r="H433" s="23">
        <v>3366.8525490000006</v>
      </c>
      <c r="I433" s="108"/>
      <c r="J433" s="21" t="s">
        <v>63</v>
      </c>
      <c r="K433" s="22">
        <v>653.61513700000012</v>
      </c>
      <c r="L433" s="22">
        <v>1125.7193120000002</v>
      </c>
      <c r="M433" s="22">
        <v>385.87658099999999</v>
      </c>
      <c r="N433" s="22">
        <v>450.00000000000011</v>
      </c>
      <c r="O433" s="22">
        <v>450.97654799999998</v>
      </c>
      <c r="P433" s="23">
        <v>300.66497100000004</v>
      </c>
      <c r="R433"/>
      <c r="T433"/>
    </row>
    <row r="434" spans="2:20" s="1" customFormat="1">
      <c r="B434" s="14" t="s">
        <v>35</v>
      </c>
      <c r="C434" s="15">
        <v>46.2</v>
      </c>
      <c r="D434" s="15">
        <v>46.2</v>
      </c>
      <c r="E434" s="15">
        <v>46.2</v>
      </c>
      <c r="F434" s="15">
        <v>46.2</v>
      </c>
      <c r="G434" s="15">
        <v>46.2</v>
      </c>
      <c r="H434" s="16">
        <v>46.2</v>
      </c>
      <c r="I434" s="108"/>
      <c r="J434" s="14" t="s">
        <v>35</v>
      </c>
      <c r="K434" s="74">
        <v>46.2</v>
      </c>
      <c r="L434" s="75">
        <v>0</v>
      </c>
      <c r="M434" s="75">
        <v>0</v>
      </c>
      <c r="N434" s="75">
        <v>0</v>
      </c>
      <c r="O434" s="75">
        <v>0</v>
      </c>
      <c r="P434" s="76">
        <v>0</v>
      </c>
      <c r="T434"/>
    </row>
    <row r="435" spans="2:20" s="1" customFormat="1">
      <c r="B435" s="14" t="s">
        <v>39</v>
      </c>
      <c r="C435" s="15">
        <v>0</v>
      </c>
      <c r="D435" s="15">
        <v>0</v>
      </c>
      <c r="E435" s="15">
        <v>0</v>
      </c>
      <c r="F435" s="15">
        <v>0</v>
      </c>
      <c r="G435" s="15">
        <v>0</v>
      </c>
      <c r="H435" s="16">
        <v>0</v>
      </c>
      <c r="I435" s="108"/>
      <c r="J435" s="14" t="s">
        <v>39</v>
      </c>
      <c r="K435" s="77">
        <v>0</v>
      </c>
      <c r="L435" s="15">
        <v>0</v>
      </c>
      <c r="M435" s="15">
        <v>0</v>
      </c>
      <c r="N435" s="15">
        <v>0</v>
      </c>
      <c r="O435" s="15">
        <v>0</v>
      </c>
      <c r="P435" s="16">
        <v>0</v>
      </c>
      <c r="T435"/>
    </row>
    <row r="436" spans="2:20" s="1" customFormat="1">
      <c r="B436" s="14" t="s">
        <v>50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6">
        <v>0</v>
      </c>
      <c r="I436" s="108"/>
      <c r="J436" s="14" t="s">
        <v>50</v>
      </c>
      <c r="K436" s="77">
        <v>0</v>
      </c>
      <c r="L436" s="15">
        <v>0</v>
      </c>
      <c r="M436" s="15">
        <v>0</v>
      </c>
      <c r="N436" s="15">
        <v>0</v>
      </c>
      <c r="O436" s="15">
        <v>0</v>
      </c>
      <c r="P436" s="16">
        <v>0</v>
      </c>
      <c r="T436"/>
    </row>
    <row r="437" spans="2:20" s="1" customFormat="1">
      <c r="B437" s="14" t="s">
        <v>51</v>
      </c>
      <c r="C437" s="15">
        <v>674</v>
      </c>
      <c r="D437" s="15">
        <v>1545</v>
      </c>
      <c r="E437" s="15">
        <v>1545</v>
      </c>
      <c r="F437" s="15">
        <v>1545</v>
      </c>
      <c r="G437" s="15">
        <v>1545</v>
      </c>
      <c r="H437" s="16">
        <v>1545</v>
      </c>
      <c r="I437" s="108"/>
      <c r="J437" s="14" t="s">
        <v>51</v>
      </c>
      <c r="K437" s="77">
        <v>674</v>
      </c>
      <c r="L437" s="15">
        <v>871</v>
      </c>
      <c r="M437" s="15">
        <v>0</v>
      </c>
      <c r="N437" s="15">
        <v>0</v>
      </c>
      <c r="O437" s="15">
        <v>0</v>
      </c>
      <c r="P437" s="16">
        <v>0</v>
      </c>
      <c r="T437"/>
    </row>
    <row r="438" spans="2:20" s="1" customFormat="1">
      <c r="B438" s="14" t="s">
        <v>52</v>
      </c>
      <c r="C438" s="15">
        <v>0</v>
      </c>
      <c r="D438" s="15">
        <v>531</v>
      </c>
      <c r="E438" s="15">
        <v>531</v>
      </c>
      <c r="F438" s="15">
        <v>531</v>
      </c>
      <c r="G438" s="15">
        <v>531</v>
      </c>
      <c r="H438" s="16">
        <v>531</v>
      </c>
      <c r="I438" s="108"/>
      <c r="J438" s="14" t="s">
        <v>52</v>
      </c>
      <c r="K438" s="77">
        <v>0</v>
      </c>
      <c r="L438" s="15">
        <v>531</v>
      </c>
      <c r="M438" s="15">
        <v>0</v>
      </c>
      <c r="N438" s="15">
        <v>0</v>
      </c>
      <c r="O438" s="15">
        <v>0</v>
      </c>
      <c r="P438" s="16">
        <v>0</v>
      </c>
      <c r="T438"/>
    </row>
    <row r="439" spans="2:20" s="1" customFormat="1">
      <c r="B439" s="14" t="s">
        <v>4</v>
      </c>
      <c r="C439" s="15">
        <v>0</v>
      </c>
      <c r="D439" s="15">
        <v>0</v>
      </c>
      <c r="E439" s="15">
        <v>0</v>
      </c>
      <c r="F439" s="15">
        <v>0</v>
      </c>
      <c r="G439" s="15">
        <v>0</v>
      </c>
      <c r="H439" s="16">
        <v>0</v>
      </c>
      <c r="I439" s="108"/>
      <c r="J439" s="14" t="s">
        <v>4</v>
      </c>
      <c r="K439" s="77">
        <v>0</v>
      </c>
      <c r="L439" s="15">
        <v>0</v>
      </c>
      <c r="M439" s="15">
        <v>0</v>
      </c>
      <c r="N439" s="15">
        <v>0</v>
      </c>
      <c r="O439" s="15">
        <v>0</v>
      </c>
      <c r="P439" s="16">
        <v>0</v>
      </c>
      <c r="T439"/>
    </row>
    <row r="440" spans="2:20" s="1" customFormat="1" ht="15.75" thickBot="1">
      <c r="B440" s="14" t="s">
        <v>5</v>
      </c>
      <c r="C440" s="15">
        <v>2.8</v>
      </c>
      <c r="D440" s="15">
        <v>2.8</v>
      </c>
      <c r="E440" s="15">
        <v>2.8</v>
      </c>
      <c r="F440" s="15">
        <v>2.8</v>
      </c>
      <c r="G440" s="15">
        <v>2.8</v>
      </c>
      <c r="H440" s="16">
        <v>2.8</v>
      </c>
      <c r="I440" s="108"/>
      <c r="J440" s="14" t="s">
        <v>5</v>
      </c>
      <c r="K440" s="78">
        <v>2.8</v>
      </c>
      <c r="L440" s="25">
        <v>0</v>
      </c>
      <c r="M440" s="25">
        <v>0</v>
      </c>
      <c r="N440" s="25">
        <v>0</v>
      </c>
      <c r="O440" s="25">
        <v>0</v>
      </c>
      <c r="P440" s="26">
        <v>0</v>
      </c>
      <c r="T440"/>
    </row>
    <row r="441" spans="2:20" s="1" customFormat="1" ht="15.75" thickBot="1">
      <c r="B441" s="17" t="s">
        <v>62</v>
      </c>
      <c r="C441" s="18">
        <v>723</v>
      </c>
      <c r="D441" s="18">
        <v>2125</v>
      </c>
      <c r="E441" s="18">
        <v>2125</v>
      </c>
      <c r="F441" s="18">
        <v>2125</v>
      </c>
      <c r="G441" s="18">
        <v>2125</v>
      </c>
      <c r="H441" s="19">
        <v>2125</v>
      </c>
      <c r="I441" s="108"/>
      <c r="J441" s="17" t="s">
        <v>62</v>
      </c>
      <c r="K441" s="18">
        <v>723</v>
      </c>
      <c r="L441" s="18">
        <v>1402</v>
      </c>
      <c r="M441" s="18">
        <v>0</v>
      </c>
      <c r="N441" s="18">
        <v>0</v>
      </c>
      <c r="O441" s="18">
        <v>0</v>
      </c>
      <c r="P441" s="19">
        <v>0</v>
      </c>
      <c r="T441"/>
    </row>
    <row r="442" spans="2:20" s="1" customFormat="1">
      <c r="B442" s="20" t="s">
        <v>6</v>
      </c>
      <c r="C442" s="15">
        <v>561.19999999999993</v>
      </c>
      <c r="D442" s="15">
        <v>561.19999999999993</v>
      </c>
      <c r="E442" s="15">
        <v>561.19999999999993</v>
      </c>
      <c r="F442" s="15">
        <v>561.19999999999993</v>
      </c>
      <c r="G442" s="15">
        <v>561.19999999999993</v>
      </c>
      <c r="H442" s="16">
        <v>561.19999999999993</v>
      </c>
      <c r="I442" s="108"/>
      <c r="J442" s="20" t="s">
        <v>6</v>
      </c>
      <c r="K442" s="15">
        <v>561.19999999999993</v>
      </c>
      <c r="L442" s="15">
        <v>0</v>
      </c>
      <c r="M442" s="15">
        <v>0</v>
      </c>
      <c r="N442" s="15">
        <v>0</v>
      </c>
      <c r="O442" s="15">
        <v>0</v>
      </c>
      <c r="P442" s="76">
        <v>0</v>
      </c>
      <c r="T442"/>
    </row>
    <row r="443" spans="2:20" s="1" customFormat="1">
      <c r="B443" s="20" t="s">
        <v>7</v>
      </c>
      <c r="C443" s="15">
        <v>16.2</v>
      </c>
      <c r="D443" s="15">
        <v>32.132999999999996</v>
      </c>
      <c r="E443" s="15">
        <v>32.132999999999996</v>
      </c>
      <c r="F443" s="15">
        <v>32.132999999999996</v>
      </c>
      <c r="G443" s="15">
        <v>32.132999999999996</v>
      </c>
      <c r="H443" s="16">
        <v>32.132999999999996</v>
      </c>
      <c r="I443" s="108"/>
      <c r="J443" s="20" t="s">
        <v>7</v>
      </c>
      <c r="K443" s="15">
        <v>16.2</v>
      </c>
      <c r="L443" s="15">
        <v>15.933</v>
      </c>
      <c r="M443" s="15">
        <v>0</v>
      </c>
      <c r="N443" s="15">
        <v>0</v>
      </c>
      <c r="O443" s="15">
        <v>0</v>
      </c>
      <c r="P443" s="16">
        <v>0</v>
      </c>
      <c r="T443"/>
    </row>
    <row r="444" spans="2:20" s="1" customFormat="1">
      <c r="B444" s="20" t="s">
        <v>34</v>
      </c>
      <c r="C444" s="15">
        <v>1.2</v>
      </c>
      <c r="D444" s="15">
        <v>3.4000000000000004</v>
      </c>
      <c r="E444" s="15">
        <v>3.4000000000000004</v>
      </c>
      <c r="F444" s="15">
        <v>3.4000000000000004</v>
      </c>
      <c r="G444" s="15">
        <v>3.4000000000000004</v>
      </c>
      <c r="H444" s="16">
        <v>3.4000000000000004</v>
      </c>
      <c r="I444" s="108"/>
      <c r="J444" s="20" t="s">
        <v>34</v>
      </c>
      <c r="K444" s="15">
        <v>1.2</v>
      </c>
      <c r="L444" s="15">
        <v>2.2000000000000002</v>
      </c>
      <c r="M444" s="15">
        <v>0</v>
      </c>
      <c r="N444" s="15">
        <v>0</v>
      </c>
      <c r="O444" s="15">
        <v>0</v>
      </c>
      <c r="P444" s="16">
        <v>0</v>
      </c>
      <c r="T444"/>
    </row>
    <row r="445" spans="2:20" s="1" customFormat="1" ht="15.75" thickBot="1">
      <c r="B445" s="20" t="s">
        <v>8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6">
        <v>0</v>
      </c>
      <c r="I445" s="108"/>
      <c r="J445" s="20" t="s">
        <v>8</v>
      </c>
      <c r="K445" s="15">
        <v>0</v>
      </c>
      <c r="L445" s="15">
        <v>0</v>
      </c>
      <c r="M445" s="15">
        <v>0</v>
      </c>
      <c r="N445" s="15">
        <v>0</v>
      </c>
      <c r="O445" s="15">
        <v>0</v>
      </c>
      <c r="P445" s="16">
        <v>0</v>
      </c>
      <c r="T445"/>
    </row>
    <row r="446" spans="2:20" s="1" customFormat="1" ht="15.75" thickBot="1">
      <c r="B446" s="17" t="s">
        <v>64</v>
      </c>
      <c r="C446" s="18">
        <v>578.6</v>
      </c>
      <c r="D446" s="18">
        <v>596.73300000000006</v>
      </c>
      <c r="E446" s="18">
        <v>596.73300000000006</v>
      </c>
      <c r="F446" s="18">
        <v>596.73300000000006</v>
      </c>
      <c r="G446" s="18">
        <v>596.73300000000006</v>
      </c>
      <c r="H446" s="19">
        <v>596.73300000000006</v>
      </c>
      <c r="I446" s="108"/>
      <c r="J446" s="17" t="s">
        <v>64</v>
      </c>
      <c r="K446" s="18">
        <v>578.6</v>
      </c>
      <c r="L446" s="18">
        <v>18.132999999999999</v>
      </c>
      <c r="M446" s="18">
        <v>0</v>
      </c>
      <c r="N446" s="18">
        <v>0</v>
      </c>
      <c r="O446" s="18">
        <v>0</v>
      </c>
      <c r="P446" s="19">
        <v>0</v>
      </c>
      <c r="R446"/>
      <c r="T446"/>
    </row>
    <row r="447" spans="2:20" s="1" customFormat="1" ht="15.75" thickBot="1">
      <c r="B447" s="21" t="s">
        <v>65</v>
      </c>
      <c r="C447" s="18">
        <v>1301.5999999999999</v>
      </c>
      <c r="D447" s="18">
        <v>2721.7330000000002</v>
      </c>
      <c r="E447" s="18">
        <v>2721.7330000000002</v>
      </c>
      <c r="F447" s="18">
        <v>2721.7330000000002</v>
      </c>
      <c r="G447" s="18">
        <v>2721.7330000000002</v>
      </c>
      <c r="H447" s="19">
        <v>2721.7330000000002</v>
      </c>
      <c r="I447" s="108"/>
      <c r="J447" s="21" t="s">
        <v>65</v>
      </c>
      <c r="K447" s="18">
        <v>1301.5999999999999</v>
      </c>
      <c r="L447" s="18">
        <v>1420.133</v>
      </c>
      <c r="M447" s="18">
        <v>0</v>
      </c>
      <c r="N447" s="18">
        <v>0</v>
      </c>
      <c r="O447" s="18">
        <v>0</v>
      </c>
      <c r="P447" s="19">
        <v>0</v>
      </c>
      <c r="R447"/>
      <c r="T447"/>
    </row>
    <row r="448" spans="2:20" s="1" customFormat="1" ht="15.75" thickBot="1">
      <c r="B448" s="21" t="s">
        <v>9</v>
      </c>
      <c r="C448" s="22">
        <v>1955.2151370000001</v>
      </c>
      <c r="D448" s="22">
        <v>4501.0674490000001</v>
      </c>
      <c r="E448" s="22">
        <v>4886.9440300000006</v>
      </c>
      <c r="F448" s="22">
        <v>5336.9440300000006</v>
      </c>
      <c r="G448" s="22">
        <v>5787.9205780000002</v>
      </c>
      <c r="H448" s="23">
        <v>6088.5855490000004</v>
      </c>
      <c r="I448" s="108"/>
      <c r="J448" s="21" t="s">
        <v>9</v>
      </c>
      <c r="K448" s="22">
        <v>1955.2151370000001</v>
      </c>
      <c r="L448" s="22">
        <v>2545.852312</v>
      </c>
      <c r="M448" s="22">
        <v>385.87658099999999</v>
      </c>
      <c r="N448" s="22">
        <v>450.00000000000011</v>
      </c>
      <c r="O448" s="22">
        <v>450.97654799999998</v>
      </c>
      <c r="P448" s="23">
        <v>300.66497100000004</v>
      </c>
    </row>
    <row r="449" spans="1:16">
      <c r="A449" s="1"/>
      <c r="B449" s="20" t="s">
        <v>35</v>
      </c>
      <c r="C449" s="15">
        <v>0</v>
      </c>
      <c r="D449" s="15">
        <v>0</v>
      </c>
      <c r="E449" s="15">
        <v>0</v>
      </c>
      <c r="F449" s="15">
        <v>0</v>
      </c>
      <c r="G449" s="15">
        <v>0</v>
      </c>
      <c r="H449" s="16">
        <v>0</v>
      </c>
      <c r="I449" s="108"/>
      <c r="J449" s="20" t="s">
        <v>35</v>
      </c>
      <c r="K449" s="74">
        <v>0</v>
      </c>
      <c r="L449" s="15">
        <v>0</v>
      </c>
      <c r="M449" s="15">
        <v>0</v>
      </c>
      <c r="N449" s="15">
        <v>0</v>
      </c>
      <c r="O449" s="15">
        <v>0</v>
      </c>
      <c r="P449" s="16">
        <v>0</v>
      </c>
    </row>
    <row r="450" spans="1:16">
      <c r="A450" s="1"/>
      <c r="B450" s="20" t="s">
        <v>39</v>
      </c>
      <c r="C450" s="15">
        <v>1392.9190000000001</v>
      </c>
      <c r="D450" s="15">
        <v>1920.3839158174001</v>
      </c>
      <c r="E450" s="15">
        <v>1920.3839158174001</v>
      </c>
      <c r="F450" s="15">
        <v>1920.3839158174001</v>
      </c>
      <c r="G450" s="15">
        <v>1920.3839158174001</v>
      </c>
      <c r="H450" s="16">
        <v>1920.3839158174001</v>
      </c>
      <c r="I450" s="108"/>
      <c r="J450" s="20" t="s">
        <v>39</v>
      </c>
      <c r="K450" s="15">
        <v>1392.9190000000001</v>
      </c>
      <c r="L450" s="15">
        <v>527.46491581739997</v>
      </c>
      <c r="M450" s="15">
        <v>0</v>
      </c>
      <c r="N450" s="15">
        <v>0</v>
      </c>
      <c r="O450" s="15">
        <v>0</v>
      </c>
      <c r="P450" s="16">
        <v>0</v>
      </c>
    </row>
    <row r="451" spans="1:16">
      <c r="A451" s="1"/>
      <c r="B451" s="20" t="s">
        <v>53</v>
      </c>
      <c r="C451" s="15">
        <v>0</v>
      </c>
      <c r="D451" s="15">
        <v>74.902999999999992</v>
      </c>
      <c r="E451" s="15">
        <v>74.902999999999992</v>
      </c>
      <c r="F451" s="15">
        <v>74.902999999999992</v>
      </c>
      <c r="G451" s="15">
        <v>74.902999999999992</v>
      </c>
      <c r="H451" s="16">
        <v>74.902999999999992</v>
      </c>
      <c r="I451" s="108"/>
      <c r="J451" s="20" t="s">
        <v>53</v>
      </c>
      <c r="K451" s="15">
        <v>0</v>
      </c>
      <c r="L451" s="15">
        <v>74.902999999999992</v>
      </c>
      <c r="M451" s="15">
        <v>0</v>
      </c>
      <c r="N451" s="15">
        <v>0</v>
      </c>
      <c r="O451" s="15">
        <v>0</v>
      </c>
      <c r="P451" s="16">
        <v>0</v>
      </c>
    </row>
    <row r="452" spans="1:16">
      <c r="A452" s="1"/>
      <c r="B452" s="20" t="s">
        <v>54</v>
      </c>
      <c r="C452" s="15">
        <v>34.605999999999995</v>
      </c>
      <c r="D452" s="15">
        <v>34.605999999999995</v>
      </c>
      <c r="E452" s="15">
        <v>34.605999999999995</v>
      </c>
      <c r="F452" s="15">
        <v>34.605999999999995</v>
      </c>
      <c r="G452" s="15">
        <v>34.605999999999995</v>
      </c>
      <c r="H452" s="16">
        <v>34.605999999999995</v>
      </c>
      <c r="I452" s="108"/>
      <c r="J452" s="20" t="s">
        <v>54</v>
      </c>
      <c r="K452" s="15">
        <v>34.605999999999995</v>
      </c>
      <c r="L452" s="15">
        <v>0</v>
      </c>
      <c r="M452" s="15">
        <v>0</v>
      </c>
      <c r="N452" s="15">
        <v>0</v>
      </c>
      <c r="O452" s="15">
        <v>0</v>
      </c>
      <c r="P452" s="16">
        <v>0</v>
      </c>
    </row>
    <row r="453" spans="1:16">
      <c r="A453" s="1"/>
      <c r="B453" s="20" t="s">
        <v>4</v>
      </c>
      <c r="C453" s="15">
        <v>0</v>
      </c>
      <c r="D453" s="15">
        <v>684.74599999999998</v>
      </c>
      <c r="E453" s="15">
        <v>684.74599999999998</v>
      </c>
      <c r="F453" s="15">
        <v>684.74599999999998</v>
      </c>
      <c r="G453" s="15">
        <v>684.74599999999998</v>
      </c>
      <c r="H453" s="16">
        <v>684.74599999999998</v>
      </c>
      <c r="I453" s="108"/>
      <c r="J453" s="20" t="s">
        <v>4</v>
      </c>
      <c r="K453" s="15">
        <v>0</v>
      </c>
      <c r="L453" s="15">
        <v>684.74599999999998</v>
      </c>
      <c r="M453" s="15">
        <v>0</v>
      </c>
      <c r="N453" s="15">
        <v>0</v>
      </c>
      <c r="O453" s="15">
        <v>0</v>
      </c>
      <c r="P453" s="16">
        <v>0</v>
      </c>
    </row>
    <row r="454" spans="1:16">
      <c r="A454" s="1"/>
      <c r="B454" s="20" t="s">
        <v>38</v>
      </c>
      <c r="C454" s="15">
        <v>1345.8009999999997</v>
      </c>
      <c r="D454" s="15">
        <v>1345.8009999999997</v>
      </c>
      <c r="E454" s="15">
        <v>1345.8009999999997</v>
      </c>
      <c r="F454" s="15">
        <v>1345.8009999999997</v>
      </c>
      <c r="G454" s="15">
        <v>1345.8009999999997</v>
      </c>
      <c r="H454" s="16">
        <v>1345.8009999999997</v>
      </c>
      <c r="I454" s="108"/>
      <c r="J454" s="20" t="s">
        <v>38</v>
      </c>
      <c r="K454" s="15">
        <v>1345.8009999999997</v>
      </c>
      <c r="L454" s="15">
        <v>0</v>
      </c>
      <c r="M454" s="15">
        <v>0</v>
      </c>
      <c r="N454" s="15">
        <v>0</v>
      </c>
      <c r="O454" s="15">
        <v>0</v>
      </c>
      <c r="P454" s="16">
        <v>0</v>
      </c>
    </row>
    <row r="455" spans="1:16" ht="15.75" thickBot="1">
      <c r="A455" s="1"/>
      <c r="B455" s="24" t="s">
        <v>5</v>
      </c>
      <c r="C455" s="25">
        <v>0</v>
      </c>
      <c r="D455" s="25">
        <v>0</v>
      </c>
      <c r="E455" s="25">
        <v>0</v>
      </c>
      <c r="F455" s="25">
        <v>0</v>
      </c>
      <c r="G455" s="25">
        <v>0</v>
      </c>
      <c r="H455" s="26">
        <v>0</v>
      </c>
      <c r="I455" s="108"/>
      <c r="J455" s="24" t="s">
        <v>5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6">
        <v>0</v>
      </c>
    </row>
    <row r="456" spans="1:16" ht="15.75" thickBot="1">
      <c r="A456" s="1"/>
      <c r="B456" s="21" t="s">
        <v>10</v>
      </c>
      <c r="C456" s="22">
        <v>2773.326</v>
      </c>
      <c r="D456" s="22">
        <v>4060.4399158174001</v>
      </c>
      <c r="E456" s="22">
        <v>4060.4399158174001</v>
      </c>
      <c r="F456" s="22">
        <v>4060.4399158174001</v>
      </c>
      <c r="G456" s="22">
        <v>4060.4399158174001</v>
      </c>
      <c r="H456" s="23">
        <v>4060.4399158174001</v>
      </c>
      <c r="I456" s="108"/>
      <c r="J456" s="21" t="s">
        <v>10</v>
      </c>
      <c r="K456" s="22">
        <v>2773.326</v>
      </c>
      <c r="L456" s="22">
        <v>1287.1139158174001</v>
      </c>
      <c r="M456" s="22">
        <v>0</v>
      </c>
      <c r="N456" s="22">
        <v>0</v>
      </c>
      <c r="O456" s="22">
        <v>0</v>
      </c>
      <c r="P456" s="23">
        <v>0</v>
      </c>
    </row>
    <row r="457" spans="1:16" ht="15.75" thickBot="1">
      <c r="A457" s="1"/>
      <c r="B457" s="21" t="s">
        <v>11</v>
      </c>
      <c r="C457" s="22">
        <v>-818.11086299999988</v>
      </c>
      <c r="D457" s="22">
        <v>440.62753318260002</v>
      </c>
      <c r="E457" s="22">
        <v>826.50411418260001</v>
      </c>
      <c r="F457" s="22">
        <v>1276.5041141826</v>
      </c>
      <c r="G457" s="22">
        <v>1727.4806621826001</v>
      </c>
      <c r="H457" s="23">
        <v>2028.1456331826002</v>
      </c>
      <c r="I457" s="108"/>
      <c r="J457" s="21" t="s">
        <v>11</v>
      </c>
      <c r="K457" s="22">
        <v>-818.11086299999988</v>
      </c>
      <c r="L457" s="22">
        <v>1258.7383961825999</v>
      </c>
      <c r="M457" s="22">
        <v>385.87658099999999</v>
      </c>
      <c r="N457" s="22">
        <v>450.00000000000011</v>
      </c>
      <c r="O457" s="22">
        <v>450.97654799999998</v>
      </c>
      <c r="P457" s="23">
        <v>300.66497100000004</v>
      </c>
    </row>
    <row r="459" spans="1:16" ht="20.25" thickBot="1">
      <c r="A459" s="1"/>
      <c r="B459" s="8" t="s">
        <v>30</v>
      </c>
      <c r="J459" s="8" t="s">
        <v>30</v>
      </c>
    </row>
    <row r="460" spans="1:16" ht="15.75" thickBot="1">
      <c r="A460" s="1"/>
      <c r="B460" s="10"/>
      <c r="C460" s="11">
        <v>2017</v>
      </c>
      <c r="D460" s="12">
        <v>2020</v>
      </c>
      <c r="E460" s="12">
        <v>2023</v>
      </c>
      <c r="F460" s="12">
        <v>2026</v>
      </c>
      <c r="G460" s="12">
        <v>2029</v>
      </c>
      <c r="H460" s="13">
        <v>2031</v>
      </c>
      <c r="I460" s="108"/>
      <c r="J460" s="10"/>
      <c r="K460" s="11">
        <v>2017</v>
      </c>
      <c r="L460" s="12">
        <v>2020</v>
      </c>
      <c r="M460" s="12">
        <v>2023</v>
      </c>
      <c r="N460" s="12">
        <v>2026</v>
      </c>
      <c r="O460" s="12">
        <v>2029</v>
      </c>
      <c r="P460" s="13">
        <v>2031</v>
      </c>
    </row>
    <row r="461" spans="1:16">
      <c r="A461" s="1"/>
      <c r="B461" s="14" t="s">
        <v>35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6">
        <v>0</v>
      </c>
      <c r="I461" s="108"/>
      <c r="J461" s="14" t="s">
        <v>35</v>
      </c>
      <c r="K461" s="74">
        <v>0</v>
      </c>
      <c r="L461" s="75">
        <v>0</v>
      </c>
      <c r="M461" s="75">
        <v>0</v>
      </c>
      <c r="N461" s="75">
        <v>0</v>
      </c>
      <c r="O461" s="75">
        <v>0</v>
      </c>
      <c r="P461" s="76">
        <v>0</v>
      </c>
    </row>
    <row r="462" spans="1:16">
      <c r="A462" s="1"/>
      <c r="B462" s="14" t="s">
        <v>39</v>
      </c>
      <c r="C462" s="15">
        <v>0</v>
      </c>
      <c r="D462" s="15">
        <v>0</v>
      </c>
      <c r="E462" s="15">
        <v>0</v>
      </c>
      <c r="F462" s="15">
        <v>0</v>
      </c>
      <c r="G462" s="15">
        <v>0</v>
      </c>
      <c r="H462" s="16">
        <v>0</v>
      </c>
      <c r="I462" s="108"/>
      <c r="J462" s="14" t="s">
        <v>39</v>
      </c>
      <c r="K462" s="77">
        <v>0</v>
      </c>
      <c r="L462" s="15">
        <v>0</v>
      </c>
      <c r="M462" s="15">
        <v>0</v>
      </c>
      <c r="N462" s="15">
        <v>0</v>
      </c>
      <c r="O462" s="15">
        <v>0</v>
      </c>
      <c r="P462" s="16">
        <v>0</v>
      </c>
    </row>
    <row r="463" spans="1:16">
      <c r="A463" s="1"/>
      <c r="B463" s="14" t="s">
        <v>50</v>
      </c>
      <c r="C463" s="15">
        <v>0</v>
      </c>
      <c r="D463" s="15">
        <v>0</v>
      </c>
      <c r="E463" s="15">
        <v>0</v>
      </c>
      <c r="F463" s="15">
        <v>0</v>
      </c>
      <c r="G463" s="15">
        <v>0</v>
      </c>
      <c r="H463" s="16">
        <v>0</v>
      </c>
      <c r="I463" s="108"/>
      <c r="J463" s="14" t="s">
        <v>50</v>
      </c>
      <c r="K463" s="77">
        <v>0</v>
      </c>
      <c r="L463" s="15">
        <v>0</v>
      </c>
      <c r="M463" s="15">
        <v>0</v>
      </c>
      <c r="N463" s="15">
        <v>0</v>
      </c>
      <c r="O463" s="15">
        <v>0</v>
      </c>
      <c r="P463" s="16">
        <v>0</v>
      </c>
    </row>
    <row r="464" spans="1:16">
      <c r="A464" s="1"/>
      <c r="B464" s="14" t="s">
        <v>51</v>
      </c>
      <c r="C464" s="15">
        <v>0</v>
      </c>
      <c r="D464" s="15">
        <v>0</v>
      </c>
      <c r="E464" s="15">
        <v>0</v>
      </c>
      <c r="F464" s="15">
        <v>0</v>
      </c>
      <c r="G464" s="15">
        <v>27.020517999999999</v>
      </c>
      <c r="H464" s="16">
        <v>1171.5481420000001</v>
      </c>
      <c r="I464" s="108"/>
      <c r="J464" s="14" t="s">
        <v>51</v>
      </c>
      <c r="K464" s="77">
        <v>0</v>
      </c>
      <c r="L464" s="15">
        <v>0</v>
      </c>
      <c r="M464" s="15">
        <v>0</v>
      </c>
      <c r="N464" s="15">
        <v>0</v>
      </c>
      <c r="O464" s="15">
        <v>27.020517999999999</v>
      </c>
      <c r="P464" s="16">
        <v>1144.5276240000001</v>
      </c>
    </row>
    <row r="465" spans="2:20" s="1" customFormat="1">
      <c r="B465" s="14" t="s">
        <v>52</v>
      </c>
      <c r="C465" s="15">
        <v>405.46885600000002</v>
      </c>
      <c r="D465" s="15">
        <v>405.46885600000002</v>
      </c>
      <c r="E465" s="15">
        <v>405.46885600000002</v>
      </c>
      <c r="F465" s="15">
        <v>405.46885600000002</v>
      </c>
      <c r="G465" s="15">
        <v>405.46885600000002</v>
      </c>
      <c r="H465" s="16">
        <v>405.46885600000002</v>
      </c>
      <c r="I465" s="108"/>
      <c r="J465" s="14" t="s">
        <v>52</v>
      </c>
      <c r="K465" s="77">
        <v>405.46885600000002</v>
      </c>
      <c r="L465" s="15">
        <v>0</v>
      </c>
      <c r="M465" s="15">
        <v>0</v>
      </c>
      <c r="N465" s="15">
        <v>0</v>
      </c>
      <c r="O465" s="15">
        <v>0</v>
      </c>
      <c r="P465" s="16">
        <v>0</v>
      </c>
    </row>
    <row r="466" spans="2:20" s="1" customFormat="1">
      <c r="B466" s="14" t="s">
        <v>4</v>
      </c>
      <c r="C466" s="15">
        <v>0</v>
      </c>
      <c r="D466" s="15">
        <v>0</v>
      </c>
      <c r="E466" s="15">
        <v>0</v>
      </c>
      <c r="F466" s="15">
        <v>0</v>
      </c>
      <c r="G466" s="15">
        <v>0</v>
      </c>
      <c r="H466" s="16">
        <v>0</v>
      </c>
      <c r="I466" s="108"/>
      <c r="J466" s="14" t="s">
        <v>4</v>
      </c>
      <c r="K466" s="77">
        <v>0</v>
      </c>
      <c r="L466" s="15">
        <v>0</v>
      </c>
      <c r="M466" s="15">
        <v>0</v>
      </c>
      <c r="N466" s="15">
        <v>0</v>
      </c>
      <c r="O466" s="15">
        <v>0</v>
      </c>
      <c r="P466" s="16">
        <v>0</v>
      </c>
    </row>
    <row r="467" spans="2:20" s="1" customFormat="1" ht="15.75" thickBot="1">
      <c r="B467" s="14" t="s">
        <v>5</v>
      </c>
      <c r="C467" s="15">
        <v>0</v>
      </c>
      <c r="D467" s="15">
        <v>0</v>
      </c>
      <c r="E467" s="15">
        <v>0</v>
      </c>
      <c r="F467" s="15">
        <v>0</v>
      </c>
      <c r="G467" s="15">
        <v>0</v>
      </c>
      <c r="H467" s="16">
        <v>0</v>
      </c>
      <c r="I467" s="108"/>
      <c r="J467" s="14" t="s">
        <v>5</v>
      </c>
      <c r="K467" s="78">
        <v>0</v>
      </c>
      <c r="L467" s="25">
        <v>0</v>
      </c>
      <c r="M467" s="25">
        <v>0</v>
      </c>
      <c r="N467" s="25">
        <v>0</v>
      </c>
      <c r="O467" s="25">
        <v>0</v>
      </c>
      <c r="P467" s="26">
        <v>0</v>
      </c>
    </row>
    <row r="468" spans="2:20" s="1" customFormat="1" ht="15.75" thickBot="1">
      <c r="B468" s="17" t="s">
        <v>60</v>
      </c>
      <c r="C468" s="18">
        <v>405.46885600000002</v>
      </c>
      <c r="D468" s="18">
        <v>405.46885600000002</v>
      </c>
      <c r="E468" s="18">
        <v>405.46885600000002</v>
      </c>
      <c r="F468" s="18">
        <v>405.46885600000002</v>
      </c>
      <c r="G468" s="18">
        <v>432.489374</v>
      </c>
      <c r="H468" s="19">
        <v>1577.0169980000001</v>
      </c>
      <c r="I468" s="108"/>
      <c r="J468" s="17" t="s">
        <v>60</v>
      </c>
      <c r="K468" s="18">
        <v>405.46885600000002</v>
      </c>
      <c r="L468" s="18">
        <v>0</v>
      </c>
      <c r="M468" s="18">
        <v>0</v>
      </c>
      <c r="N468" s="18">
        <v>0</v>
      </c>
      <c r="O468" s="18">
        <v>27.020517999999999</v>
      </c>
      <c r="P468" s="19">
        <v>1144.5276240000001</v>
      </c>
    </row>
    <row r="469" spans="2:20" s="1" customFormat="1">
      <c r="B469" s="20" t="s">
        <v>6</v>
      </c>
      <c r="C469" s="15">
        <v>30</v>
      </c>
      <c r="D469" s="15">
        <v>30</v>
      </c>
      <c r="E469" s="15">
        <v>30</v>
      </c>
      <c r="F469" s="15">
        <v>30</v>
      </c>
      <c r="G469" s="15">
        <v>30</v>
      </c>
      <c r="H469" s="16">
        <v>30</v>
      </c>
      <c r="I469" s="108"/>
      <c r="J469" s="20" t="s">
        <v>6</v>
      </c>
      <c r="K469" s="15">
        <v>30</v>
      </c>
      <c r="L469" s="15">
        <v>0</v>
      </c>
      <c r="M469" s="15">
        <v>0</v>
      </c>
      <c r="N469" s="15">
        <v>0</v>
      </c>
      <c r="O469" s="15">
        <v>0</v>
      </c>
      <c r="P469" s="76">
        <v>0</v>
      </c>
    </row>
    <row r="470" spans="2:20" s="1" customFormat="1">
      <c r="B470" s="20" t="s">
        <v>7</v>
      </c>
      <c r="C470" s="15">
        <v>400</v>
      </c>
      <c r="D470" s="15">
        <v>700</v>
      </c>
      <c r="E470" s="15">
        <v>775</v>
      </c>
      <c r="F470" s="15">
        <v>819.84690399999999</v>
      </c>
      <c r="G470" s="15">
        <v>828.73897499999998</v>
      </c>
      <c r="H470" s="16">
        <v>1028.738975</v>
      </c>
      <c r="I470" s="108"/>
      <c r="J470" s="20" t="s">
        <v>7</v>
      </c>
      <c r="K470" s="15">
        <v>400</v>
      </c>
      <c r="L470" s="15">
        <v>300</v>
      </c>
      <c r="M470" s="15">
        <v>75</v>
      </c>
      <c r="N470" s="15">
        <v>44.846904000000002</v>
      </c>
      <c r="O470" s="15">
        <v>8.8920709999999996</v>
      </c>
      <c r="P470" s="16">
        <v>200.00000000000003</v>
      </c>
    </row>
    <row r="471" spans="2:20" s="1" customFormat="1">
      <c r="B471" s="20" t="s">
        <v>34</v>
      </c>
      <c r="C471" s="15">
        <v>0</v>
      </c>
      <c r="D471" s="15">
        <v>0</v>
      </c>
      <c r="E471" s="15">
        <v>0</v>
      </c>
      <c r="F471" s="15">
        <v>0</v>
      </c>
      <c r="G471" s="15">
        <v>0</v>
      </c>
      <c r="H471" s="16">
        <v>0</v>
      </c>
      <c r="I471" s="108"/>
      <c r="J471" s="20" t="s">
        <v>34</v>
      </c>
      <c r="K471" s="15">
        <v>0</v>
      </c>
      <c r="L471" s="15">
        <v>0</v>
      </c>
      <c r="M471" s="15">
        <v>0</v>
      </c>
      <c r="N471" s="15">
        <v>0</v>
      </c>
      <c r="O471" s="15">
        <v>0</v>
      </c>
      <c r="P471" s="16">
        <v>0</v>
      </c>
    </row>
    <row r="472" spans="2:20" s="1" customFormat="1" ht="15.75" thickBot="1">
      <c r="B472" s="20" t="s">
        <v>8</v>
      </c>
      <c r="C472" s="15">
        <v>6</v>
      </c>
      <c r="D472" s="15">
        <v>25.52</v>
      </c>
      <c r="E472" s="15">
        <v>25.52</v>
      </c>
      <c r="F472" s="15">
        <v>25.52</v>
      </c>
      <c r="G472" s="15">
        <v>25.52</v>
      </c>
      <c r="H472" s="16">
        <v>25.52</v>
      </c>
      <c r="I472" s="108"/>
      <c r="J472" s="20" t="s">
        <v>8</v>
      </c>
      <c r="K472" s="15">
        <v>6</v>
      </c>
      <c r="L472" s="15">
        <v>19.52</v>
      </c>
      <c r="M472" s="15">
        <v>0</v>
      </c>
      <c r="N472" s="15">
        <v>0</v>
      </c>
      <c r="O472" s="15">
        <v>0</v>
      </c>
      <c r="P472" s="16">
        <v>0</v>
      </c>
    </row>
    <row r="473" spans="2:20" s="1" customFormat="1" ht="15.75" thickBot="1">
      <c r="B473" s="17" t="s">
        <v>61</v>
      </c>
      <c r="C473" s="18">
        <v>436</v>
      </c>
      <c r="D473" s="18">
        <v>755.52</v>
      </c>
      <c r="E473" s="18">
        <v>830.52</v>
      </c>
      <c r="F473" s="18">
        <v>875.36690399999998</v>
      </c>
      <c r="G473" s="18">
        <v>884.25897499999996</v>
      </c>
      <c r="H473" s="19">
        <v>1084.258975</v>
      </c>
      <c r="I473" s="108"/>
      <c r="J473" s="17" t="s">
        <v>61</v>
      </c>
      <c r="K473" s="18">
        <v>436</v>
      </c>
      <c r="L473" s="18">
        <v>319.52</v>
      </c>
      <c r="M473" s="18">
        <v>75</v>
      </c>
      <c r="N473" s="18">
        <v>44.846904000000002</v>
      </c>
      <c r="O473" s="18">
        <v>8.8920709999999996</v>
      </c>
      <c r="P473" s="19">
        <v>200.00000000000003</v>
      </c>
    </row>
    <row r="474" spans="2:20" s="1" customFormat="1" ht="15.75" thickBot="1">
      <c r="B474" s="21" t="s">
        <v>63</v>
      </c>
      <c r="C474" s="22">
        <v>841.46885599999996</v>
      </c>
      <c r="D474" s="22">
        <v>1160.9888559999999</v>
      </c>
      <c r="E474" s="22">
        <v>1235.9888559999999</v>
      </c>
      <c r="F474" s="22">
        <v>1280.8357599999999</v>
      </c>
      <c r="G474" s="22">
        <v>1316.748349</v>
      </c>
      <c r="H474" s="23">
        <v>2661.2759729999998</v>
      </c>
      <c r="I474" s="108"/>
      <c r="J474" s="21" t="s">
        <v>63</v>
      </c>
      <c r="K474" s="22">
        <v>841.46885599999996</v>
      </c>
      <c r="L474" s="22">
        <v>319.52</v>
      </c>
      <c r="M474" s="22">
        <v>75</v>
      </c>
      <c r="N474" s="22">
        <v>44.846904000000002</v>
      </c>
      <c r="O474" s="22">
        <v>35.912588999999997</v>
      </c>
      <c r="P474" s="23">
        <v>1344.5276240000001</v>
      </c>
      <c r="R474"/>
      <c r="T474"/>
    </row>
    <row r="475" spans="2:20" s="1" customFormat="1">
      <c r="B475" s="14" t="s">
        <v>35</v>
      </c>
      <c r="C475" s="15">
        <v>0</v>
      </c>
      <c r="D475" s="15">
        <v>0</v>
      </c>
      <c r="E475" s="15">
        <v>0</v>
      </c>
      <c r="F475" s="15">
        <v>0</v>
      </c>
      <c r="G475" s="15">
        <v>0</v>
      </c>
      <c r="H475" s="16">
        <v>0</v>
      </c>
      <c r="I475" s="108"/>
      <c r="J475" s="14" t="s">
        <v>35</v>
      </c>
      <c r="K475" s="74">
        <v>0</v>
      </c>
      <c r="L475" s="75">
        <v>0</v>
      </c>
      <c r="M475" s="75">
        <v>0</v>
      </c>
      <c r="N475" s="75">
        <v>0</v>
      </c>
      <c r="O475" s="75">
        <v>0</v>
      </c>
      <c r="P475" s="76">
        <v>0</v>
      </c>
      <c r="T475"/>
    </row>
    <row r="476" spans="2:20" s="1" customFormat="1">
      <c r="B476" s="14" t="s">
        <v>39</v>
      </c>
      <c r="C476" s="15">
        <v>0</v>
      </c>
      <c r="D476" s="15">
        <v>0</v>
      </c>
      <c r="E476" s="15">
        <v>0</v>
      </c>
      <c r="F476" s="15">
        <v>0</v>
      </c>
      <c r="G476" s="15">
        <v>0</v>
      </c>
      <c r="H476" s="16">
        <v>0</v>
      </c>
      <c r="I476" s="108"/>
      <c r="J476" s="14" t="s">
        <v>39</v>
      </c>
      <c r="K476" s="77">
        <v>0</v>
      </c>
      <c r="L476" s="15">
        <v>0</v>
      </c>
      <c r="M476" s="15">
        <v>0</v>
      </c>
      <c r="N476" s="15">
        <v>0</v>
      </c>
      <c r="O476" s="15">
        <v>0</v>
      </c>
      <c r="P476" s="16">
        <v>0</v>
      </c>
      <c r="T476"/>
    </row>
    <row r="477" spans="2:20" s="1" customFormat="1">
      <c r="B477" s="14" t="s">
        <v>50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6">
        <v>0</v>
      </c>
      <c r="I477" s="108"/>
      <c r="J477" s="14" t="s">
        <v>50</v>
      </c>
      <c r="K477" s="77">
        <v>0</v>
      </c>
      <c r="L477" s="15">
        <v>0</v>
      </c>
      <c r="M477" s="15">
        <v>0</v>
      </c>
      <c r="N477" s="15">
        <v>0</v>
      </c>
      <c r="O477" s="15">
        <v>0</v>
      </c>
      <c r="P477" s="16">
        <v>0</v>
      </c>
      <c r="T477"/>
    </row>
    <row r="478" spans="2:20" s="1" customFormat="1">
      <c r="B478" s="14" t="s">
        <v>51</v>
      </c>
      <c r="C478" s="15">
        <v>1034</v>
      </c>
      <c r="D478" s="15">
        <v>3664</v>
      </c>
      <c r="E478" s="15">
        <v>3664</v>
      </c>
      <c r="F478" s="15">
        <v>3664</v>
      </c>
      <c r="G478" s="15">
        <v>3664</v>
      </c>
      <c r="H478" s="16">
        <v>3664</v>
      </c>
      <c r="I478" s="108"/>
      <c r="J478" s="14" t="s">
        <v>51</v>
      </c>
      <c r="K478" s="77">
        <v>1034</v>
      </c>
      <c r="L478" s="15">
        <v>2630</v>
      </c>
      <c r="M478" s="15">
        <v>0</v>
      </c>
      <c r="N478" s="15">
        <v>0</v>
      </c>
      <c r="O478" s="15">
        <v>0</v>
      </c>
      <c r="P478" s="16">
        <v>0</v>
      </c>
      <c r="T478"/>
    </row>
    <row r="479" spans="2:20" s="1" customFormat="1">
      <c r="B479" s="14" t="s">
        <v>52</v>
      </c>
      <c r="C479" s="15">
        <v>243.5</v>
      </c>
      <c r="D479" s="15">
        <v>243.5</v>
      </c>
      <c r="E479" s="15">
        <v>243.5</v>
      </c>
      <c r="F479" s="15">
        <v>243.5</v>
      </c>
      <c r="G479" s="15">
        <v>243.5</v>
      </c>
      <c r="H479" s="16">
        <v>243.5</v>
      </c>
      <c r="I479" s="108"/>
      <c r="J479" s="14" t="s">
        <v>52</v>
      </c>
      <c r="K479" s="77">
        <v>243.5</v>
      </c>
      <c r="L479" s="15">
        <v>0</v>
      </c>
      <c r="M479" s="15">
        <v>0</v>
      </c>
      <c r="N479" s="15">
        <v>0</v>
      </c>
      <c r="O479" s="15">
        <v>0</v>
      </c>
      <c r="P479" s="16">
        <v>0</v>
      </c>
      <c r="T479"/>
    </row>
    <row r="480" spans="2:20" s="1" customFormat="1">
      <c r="B480" s="14" t="s">
        <v>4</v>
      </c>
      <c r="C480" s="15">
        <v>0</v>
      </c>
      <c r="D480" s="15">
        <v>0</v>
      </c>
      <c r="E480" s="15">
        <v>0</v>
      </c>
      <c r="F480" s="15">
        <v>0</v>
      </c>
      <c r="G480" s="15">
        <v>0</v>
      </c>
      <c r="H480" s="16">
        <v>0</v>
      </c>
      <c r="I480" s="108"/>
      <c r="J480" s="14" t="s">
        <v>4</v>
      </c>
      <c r="K480" s="77">
        <v>0</v>
      </c>
      <c r="L480" s="15">
        <v>0</v>
      </c>
      <c r="M480" s="15">
        <v>0</v>
      </c>
      <c r="N480" s="15">
        <v>0</v>
      </c>
      <c r="O480" s="15">
        <v>0</v>
      </c>
      <c r="P480" s="16">
        <v>0</v>
      </c>
      <c r="T480"/>
    </row>
    <row r="481" spans="2:20" s="1" customFormat="1" ht="15.75" thickBot="1">
      <c r="B481" s="14" t="s">
        <v>5</v>
      </c>
      <c r="C481" s="15">
        <v>0</v>
      </c>
      <c r="D481" s="15">
        <v>0</v>
      </c>
      <c r="E481" s="15">
        <v>0</v>
      </c>
      <c r="F481" s="15">
        <v>0</v>
      </c>
      <c r="G481" s="15">
        <v>0</v>
      </c>
      <c r="H481" s="16">
        <v>0</v>
      </c>
      <c r="I481" s="108"/>
      <c r="J481" s="14" t="s">
        <v>5</v>
      </c>
      <c r="K481" s="78">
        <v>0</v>
      </c>
      <c r="L481" s="25">
        <v>0</v>
      </c>
      <c r="M481" s="25">
        <v>0</v>
      </c>
      <c r="N481" s="25">
        <v>0</v>
      </c>
      <c r="O481" s="25">
        <v>0</v>
      </c>
      <c r="P481" s="26">
        <v>0</v>
      </c>
      <c r="T481"/>
    </row>
    <row r="482" spans="2:20" s="1" customFormat="1" ht="15.75" thickBot="1">
      <c r="B482" s="17" t="s">
        <v>62</v>
      </c>
      <c r="C482" s="18">
        <v>1277.5</v>
      </c>
      <c r="D482" s="18">
        <v>3907.5</v>
      </c>
      <c r="E482" s="18">
        <v>3907.5</v>
      </c>
      <c r="F482" s="18">
        <v>3907.5</v>
      </c>
      <c r="G482" s="18">
        <v>3907.5</v>
      </c>
      <c r="H482" s="19">
        <v>3907.5</v>
      </c>
      <c r="I482" s="108"/>
      <c r="J482" s="17" t="s">
        <v>62</v>
      </c>
      <c r="K482" s="18">
        <v>1277.5</v>
      </c>
      <c r="L482" s="18">
        <v>2630</v>
      </c>
      <c r="M482" s="18">
        <v>0</v>
      </c>
      <c r="N482" s="18">
        <v>0</v>
      </c>
      <c r="O482" s="18">
        <v>0</v>
      </c>
      <c r="P482" s="19">
        <v>0</v>
      </c>
      <c r="T482"/>
    </row>
    <row r="483" spans="2:20" s="1" customFormat="1">
      <c r="B483" s="20" t="s">
        <v>6</v>
      </c>
      <c r="C483" s="15">
        <v>250</v>
      </c>
      <c r="D483" s="15">
        <v>350</v>
      </c>
      <c r="E483" s="15">
        <v>350</v>
      </c>
      <c r="F483" s="15">
        <v>350</v>
      </c>
      <c r="G483" s="15">
        <v>350</v>
      </c>
      <c r="H483" s="16">
        <v>350</v>
      </c>
      <c r="I483" s="108"/>
      <c r="J483" s="20" t="s">
        <v>6</v>
      </c>
      <c r="K483" s="15">
        <v>250</v>
      </c>
      <c r="L483" s="15">
        <v>100</v>
      </c>
      <c r="M483" s="15">
        <v>0</v>
      </c>
      <c r="N483" s="15">
        <v>0</v>
      </c>
      <c r="O483" s="15">
        <v>0</v>
      </c>
      <c r="P483" s="76">
        <v>0</v>
      </c>
      <c r="T483"/>
    </row>
    <row r="484" spans="2:20" s="1" customFormat="1">
      <c r="B484" s="20" t="s">
        <v>7</v>
      </c>
      <c r="C484" s="15">
        <v>279.8</v>
      </c>
      <c r="D484" s="15">
        <v>285.8</v>
      </c>
      <c r="E484" s="15">
        <v>285.8</v>
      </c>
      <c r="F484" s="15">
        <v>285.8</v>
      </c>
      <c r="G484" s="15">
        <v>285.8</v>
      </c>
      <c r="H484" s="16">
        <v>285.8</v>
      </c>
      <c r="I484" s="108"/>
      <c r="J484" s="20" t="s">
        <v>7</v>
      </c>
      <c r="K484" s="15">
        <v>279.8</v>
      </c>
      <c r="L484" s="15">
        <v>6</v>
      </c>
      <c r="M484" s="15">
        <v>0</v>
      </c>
      <c r="N484" s="15">
        <v>0</v>
      </c>
      <c r="O484" s="15">
        <v>0</v>
      </c>
      <c r="P484" s="16">
        <v>0</v>
      </c>
      <c r="T484"/>
    </row>
    <row r="485" spans="2:20" s="1" customFormat="1">
      <c r="B485" s="20" t="s">
        <v>34</v>
      </c>
      <c r="C485" s="15">
        <v>0</v>
      </c>
      <c r="D485" s="15">
        <v>0</v>
      </c>
      <c r="E485" s="15">
        <v>0</v>
      </c>
      <c r="F485" s="15">
        <v>0</v>
      </c>
      <c r="G485" s="15">
        <v>0</v>
      </c>
      <c r="H485" s="16">
        <v>0</v>
      </c>
      <c r="I485" s="108"/>
      <c r="J485" s="20" t="s">
        <v>34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6">
        <v>0</v>
      </c>
      <c r="T485"/>
    </row>
    <row r="486" spans="2:20" s="1" customFormat="1" ht="15.75" thickBot="1">
      <c r="B486" s="20" t="s">
        <v>8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6">
        <v>0</v>
      </c>
      <c r="I486" s="108"/>
      <c r="J486" s="20" t="s">
        <v>8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6">
        <v>0</v>
      </c>
      <c r="T486"/>
    </row>
    <row r="487" spans="2:20" s="1" customFormat="1" ht="15.75" thickBot="1">
      <c r="B487" s="17" t="s">
        <v>64</v>
      </c>
      <c r="C487" s="18">
        <v>529.79999999999995</v>
      </c>
      <c r="D487" s="18">
        <v>635.79999999999995</v>
      </c>
      <c r="E487" s="18">
        <v>635.79999999999995</v>
      </c>
      <c r="F487" s="18">
        <v>635.79999999999995</v>
      </c>
      <c r="G487" s="18">
        <v>635.79999999999995</v>
      </c>
      <c r="H487" s="19">
        <v>635.79999999999995</v>
      </c>
      <c r="I487" s="108"/>
      <c r="J487" s="17" t="s">
        <v>64</v>
      </c>
      <c r="K487" s="18">
        <v>529.79999999999995</v>
      </c>
      <c r="L487" s="18">
        <v>106</v>
      </c>
      <c r="M487" s="18">
        <v>0</v>
      </c>
      <c r="N487" s="18">
        <v>0</v>
      </c>
      <c r="O487" s="18">
        <v>0</v>
      </c>
      <c r="P487" s="19">
        <v>0</v>
      </c>
      <c r="R487"/>
      <c r="T487"/>
    </row>
    <row r="488" spans="2:20" s="1" customFormat="1" ht="15.75" thickBot="1">
      <c r="B488" s="21" t="s">
        <v>65</v>
      </c>
      <c r="C488" s="18">
        <v>1807.3</v>
      </c>
      <c r="D488" s="18">
        <v>4543.3</v>
      </c>
      <c r="E488" s="18">
        <v>4543.3</v>
      </c>
      <c r="F488" s="18">
        <v>4543.3</v>
      </c>
      <c r="G488" s="18">
        <v>4543.3</v>
      </c>
      <c r="H488" s="19">
        <v>4543.3</v>
      </c>
      <c r="I488" s="108"/>
      <c r="J488" s="21" t="s">
        <v>65</v>
      </c>
      <c r="K488" s="18">
        <v>1807.3</v>
      </c>
      <c r="L488" s="18">
        <v>2736</v>
      </c>
      <c r="M488" s="18">
        <v>0</v>
      </c>
      <c r="N488" s="18">
        <v>0</v>
      </c>
      <c r="O488" s="18">
        <v>0</v>
      </c>
      <c r="P488" s="19">
        <v>0</v>
      </c>
      <c r="R488"/>
      <c r="T488"/>
    </row>
    <row r="489" spans="2:20" s="1" customFormat="1" ht="15.75" thickBot="1">
      <c r="B489" s="21" t="s">
        <v>9</v>
      </c>
      <c r="C489" s="22">
        <v>2648.7688559999997</v>
      </c>
      <c r="D489" s="22">
        <v>5704.2888559999992</v>
      </c>
      <c r="E489" s="22">
        <v>5779.2888559999992</v>
      </c>
      <c r="F489" s="22">
        <v>5824.1357599999992</v>
      </c>
      <c r="G489" s="22">
        <v>5860.0483489999988</v>
      </c>
      <c r="H489" s="23">
        <v>7204.5759729999991</v>
      </c>
      <c r="I489" s="108"/>
      <c r="J489" s="21" t="s">
        <v>9</v>
      </c>
      <c r="K489" s="22">
        <v>2648.7688559999997</v>
      </c>
      <c r="L489" s="22">
        <v>3055.52</v>
      </c>
      <c r="M489" s="22">
        <v>75</v>
      </c>
      <c r="N489" s="22">
        <v>44.846904000000002</v>
      </c>
      <c r="O489" s="22">
        <v>35.912588999999997</v>
      </c>
      <c r="P489" s="23">
        <v>1344.5276240000001</v>
      </c>
    </row>
    <row r="490" spans="2:20" s="1" customFormat="1">
      <c r="B490" s="20" t="s">
        <v>35</v>
      </c>
      <c r="C490" s="15">
        <v>0</v>
      </c>
      <c r="D490" s="15">
        <v>0</v>
      </c>
      <c r="E490" s="15">
        <v>0</v>
      </c>
      <c r="F490" s="15">
        <v>0</v>
      </c>
      <c r="G490" s="15">
        <v>0</v>
      </c>
      <c r="H490" s="16">
        <v>0</v>
      </c>
      <c r="I490" s="108"/>
      <c r="J490" s="20" t="s">
        <v>35</v>
      </c>
      <c r="K490" s="74">
        <v>0</v>
      </c>
      <c r="L490" s="75">
        <v>0</v>
      </c>
      <c r="M490" s="75">
        <v>0</v>
      </c>
      <c r="N490" s="75">
        <v>0</v>
      </c>
      <c r="O490" s="75">
        <v>0</v>
      </c>
      <c r="P490" s="76">
        <v>0</v>
      </c>
    </row>
    <row r="491" spans="2:20" s="1" customFormat="1">
      <c r="B491" s="20" t="s">
        <v>32</v>
      </c>
      <c r="C491" s="15">
        <v>181</v>
      </c>
      <c r="D491" s="15">
        <v>1519.1909999999998</v>
      </c>
      <c r="E491" s="15">
        <v>1519.1909999999998</v>
      </c>
      <c r="F491" s="15">
        <v>1519.1909999999998</v>
      </c>
      <c r="G491" s="15">
        <v>1519.1909999999998</v>
      </c>
      <c r="H491" s="16">
        <v>1519.1909999999998</v>
      </c>
      <c r="I491" s="108"/>
      <c r="J491" s="20" t="s">
        <v>39</v>
      </c>
      <c r="K491" s="77">
        <v>181</v>
      </c>
      <c r="L491" s="15">
        <v>1338.1909999999998</v>
      </c>
      <c r="M491" s="15">
        <v>0</v>
      </c>
      <c r="N491" s="15">
        <v>0</v>
      </c>
      <c r="O491" s="15">
        <v>0</v>
      </c>
      <c r="P491" s="16">
        <v>0</v>
      </c>
    </row>
    <row r="492" spans="2:20" s="1" customFormat="1">
      <c r="B492" s="20" t="s">
        <v>51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6">
        <v>0</v>
      </c>
      <c r="I492" s="108"/>
      <c r="J492" s="20" t="s">
        <v>53</v>
      </c>
      <c r="K492" s="77">
        <v>0</v>
      </c>
      <c r="L492" s="15">
        <v>0</v>
      </c>
      <c r="M492" s="15">
        <v>0</v>
      </c>
      <c r="N492" s="15">
        <v>0</v>
      </c>
      <c r="O492" s="15">
        <v>0</v>
      </c>
      <c r="P492" s="16">
        <v>0</v>
      </c>
    </row>
    <row r="493" spans="2:20" s="1" customFormat="1">
      <c r="B493" s="20" t="s">
        <v>52</v>
      </c>
      <c r="C493" s="15">
        <v>167</v>
      </c>
      <c r="D493" s="15">
        <v>167</v>
      </c>
      <c r="E493" s="15">
        <v>167</v>
      </c>
      <c r="F493" s="15">
        <v>167</v>
      </c>
      <c r="G493" s="15">
        <v>167</v>
      </c>
      <c r="H493" s="16">
        <v>167</v>
      </c>
      <c r="I493" s="108"/>
      <c r="J493" s="20" t="s">
        <v>54</v>
      </c>
      <c r="K493" s="77">
        <v>167</v>
      </c>
      <c r="L493" s="15">
        <v>0</v>
      </c>
      <c r="M493" s="15">
        <v>0</v>
      </c>
      <c r="N493" s="15">
        <v>0</v>
      </c>
      <c r="O493" s="15">
        <v>0</v>
      </c>
      <c r="P493" s="16">
        <v>0</v>
      </c>
    </row>
    <row r="494" spans="2:20" s="1" customFormat="1">
      <c r="B494" s="20" t="s">
        <v>4</v>
      </c>
      <c r="C494" s="15">
        <v>0</v>
      </c>
      <c r="D494" s="15">
        <v>0</v>
      </c>
      <c r="E494" s="15">
        <v>0</v>
      </c>
      <c r="F494" s="15">
        <v>0</v>
      </c>
      <c r="G494" s="15">
        <v>0</v>
      </c>
      <c r="H494" s="16">
        <v>0</v>
      </c>
      <c r="I494" s="108"/>
      <c r="J494" s="20" t="s">
        <v>4</v>
      </c>
      <c r="K494" s="77">
        <v>0</v>
      </c>
      <c r="L494" s="15">
        <v>0</v>
      </c>
      <c r="M494" s="15">
        <v>0</v>
      </c>
      <c r="N494" s="15">
        <v>0</v>
      </c>
      <c r="O494" s="15">
        <v>0</v>
      </c>
      <c r="P494" s="16">
        <v>0</v>
      </c>
    </row>
    <row r="495" spans="2:20" s="1" customFormat="1">
      <c r="B495" s="20" t="s">
        <v>38</v>
      </c>
      <c r="C495" s="15">
        <v>112</v>
      </c>
      <c r="D495" s="15">
        <v>112</v>
      </c>
      <c r="E495" s="15">
        <v>112</v>
      </c>
      <c r="F495" s="15">
        <v>112</v>
      </c>
      <c r="G495" s="15">
        <v>112</v>
      </c>
      <c r="H495" s="16">
        <v>112</v>
      </c>
      <c r="I495" s="108"/>
      <c r="J495" s="20" t="s">
        <v>38</v>
      </c>
      <c r="K495" s="77">
        <v>112</v>
      </c>
      <c r="L495" s="15">
        <v>0</v>
      </c>
      <c r="M495" s="15">
        <v>0</v>
      </c>
      <c r="N495" s="15">
        <v>0</v>
      </c>
      <c r="O495" s="15">
        <v>0</v>
      </c>
      <c r="P495" s="16">
        <v>0</v>
      </c>
    </row>
    <row r="496" spans="2:20" s="1" customFormat="1" ht="15.75" thickBot="1">
      <c r="B496" s="24" t="s">
        <v>5</v>
      </c>
      <c r="C496" s="25">
        <v>0</v>
      </c>
      <c r="D496" s="25">
        <v>0</v>
      </c>
      <c r="E496" s="25">
        <v>0</v>
      </c>
      <c r="F496" s="25">
        <v>0</v>
      </c>
      <c r="G496" s="25">
        <v>0</v>
      </c>
      <c r="H496" s="26">
        <v>0</v>
      </c>
      <c r="I496" s="108"/>
      <c r="J496" s="24" t="s">
        <v>5</v>
      </c>
      <c r="K496" s="78">
        <v>0</v>
      </c>
      <c r="L496" s="25">
        <v>0</v>
      </c>
      <c r="M496" s="25">
        <v>0</v>
      </c>
      <c r="N496" s="25">
        <v>0</v>
      </c>
      <c r="O496" s="25">
        <v>0</v>
      </c>
      <c r="P496" s="26">
        <v>0</v>
      </c>
    </row>
    <row r="497" spans="2:16" s="1" customFormat="1" ht="15.75" thickBot="1">
      <c r="B497" s="21" t="s">
        <v>10</v>
      </c>
      <c r="C497" s="22">
        <v>460</v>
      </c>
      <c r="D497" s="22">
        <v>1798.1909999999998</v>
      </c>
      <c r="E497" s="22">
        <v>1798.1909999999998</v>
      </c>
      <c r="F497" s="22">
        <v>1798.1909999999998</v>
      </c>
      <c r="G497" s="22">
        <v>1798.1909999999998</v>
      </c>
      <c r="H497" s="23">
        <v>1798.1909999999998</v>
      </c>
      <c r="I497" s="108"/>
      <c r="J497" s="21" t="s">
        <v>10</v>
      </c>
      <c r="K497" s="22">
        <v>460</v>
      </c>
      <c r="L497" s="22">
        <v>1338.1909999999998</v>
      </c>
      <c r="M497" s="22">
        <v>0</v>
      </c>
      <c r="N497" s="22">
        <v>0</v>
      </c>
      <c r="O497" s="22">
        <v>0</v>
      </c>
      <c r="P497" s="23">
        <v>0</v>
      </c>
    </row>
    <row r="498" spans="2:16" s="1" customFormat="1" ht="15.75" thickBot="1">
      <c r="B498" s="21" t="s">
        <v>11</v>
      </c>
      <c r="C498" s="22">
        <v>2188.7688559999997</v>
      </c>
      <c r="D498" s="22">
        <v>3906.0978559999999</v>
      </c>
      <c r="E498" s="22">
        <v>3981.0978559999999</v>
      </c>
      <c r="F498" s="22">
        <v>4025.9447599999999</v>
      </c>
      <c r="G498" s="22">
        <v>4061.8573489999999</v>
      </c>
      <c r="H498" s="23">
        <v>5406.3849730000002</v>
      </c>
      <c r="I498" s="108"/>
      <c r="J498" s="21" t="s">
        <v>11</v>
      </c>
      <c r="K498" s="22">
        <v>2188.7688559999997</v>
      </c>
      <c r="L498" s="22">
        <v>1717.3290000000002</v>
      </c>
      <c r="M498" s="22">
        <v>75</v>
      </c>
      <c r="N498" s="22">
        <v>44.846904000000002</v>
      </c>
      <c r="O498" s="22">
        <v>35.912588999999997</v>
      </c>
      <c r="P498" s="23">
        <v>1344.5276240000001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2:H258"/>
  <sheetViews>
    <sheetView zoomScale="80" zoomScaleNormal="80" workbookViewId="0">
      <selection activeCell="B4" sqref="B4"/>
    </sheetView>
  </sheetViews>
  <sheetFormatPr defaultColWidth="9.140625" defaultRowHeight="15"/>
  <cols>
    <col min="1" max="1" width="4.7109375" style="105" customWidth="1"/>
    <col min="2" max="2" width="30.28515625" style="27" customWidth="1"/>
    <col min="3" max="8" width="11.7109375" style="27" customWidth="1"/>
    <col min="9" max="14" width="9.140625" style="27"/>
    <col min="15" max="15" width="42.28515625" style="27" bestFit="1" customWidth="1"/>
    <col min="16" max="16384" width="9.140625" style="27"/>
  </cols>
  <sheetData>
    <row r="2" spans="1:8" ht="23.25">
      <c r="B2" s="2" t="str">
        <f>'Capacity Additions'!B2</f>
        <v>RGGI Model Run 1</v>
      </c>
    </row>
    <row r="3" spans="1:8">
      <c r="B3" s="31" t="str">
        <f>'Capacity Additions'!B3</f>
        <v>Released 5/4/2016</v>
      </c>
    </row>
    <row r="4" spans="1:8">
      <c r="B4" s="31" t="s">
        <v>0</v>
      </c>
    </row>
    <row r="6" spans="1:8" ht="21.75" thickBot="1">
      <c r="B6" s="32" t="s">
        <v>31</v>
      </c>
    </row>
    <row r="7" spans="1:8" ht="21">
      <c r="B7" s="33"/>
    </row>
    <row r="8" spans="1:8" ht="20.25" thickBot="1">
      <c r="A8" s="107"/>
      <c r="B8" s="34" t="s">
        <v>2</v>
      </c>
    </row>
    <row r="9" spans="1:8" ht="15.75" thickBot="1">
      <c r="B9" s="35"/>
      <c r="C9" s="11">
        <v>2017</v>
      </c>
      <c r="D9" s="12">
        <v>2020</v>
      </c>
      <c r="E9" s="12">
        <v>2023</v>
      </c>
      <c r="F9" s="12">
        <v>2026</v>
      </c>
      <c r="G9" s="12">
        <v>2029</v>
      </c>
      <c r="H9" s="13">
        <v>2031</v>
      </c>
    </row>
    <row r="10" spans="1:8">
      <c r="B10" s="39" t="s">
        <v>35</v>
      </c>
      <c r="C10" s="90">
        <v>13112.029130602999</v>
      </c>
      <c r="D10" s="91">
        <v>15203.887512010002</v>
      </c>
      <c r="E10" s="91">
        <v>16455.885970757998</v>
      </c>
      <c r="F10" s="91">
        <v>17537.197887194001</v>
      </c>
      <c r="G10" s="91">
        <v>18513.530007957001</v>
      </c>
      <c r="H10" s="92">
        <v>19552.407765265998</v>
      </c>
    </row>
    <row r="11" spans="1:8">
      <c r="B11" s="39" t="s">
        <v>39</v>
      </c>
      <c r="C11" s="93">
        <v>18838.061406236</v>
      </c>
      <c r="D11" s="40">
        <v>10046.233256501999</v>
      </c>
      <c r="E11" s="40">
        <v>9462.3829983460091</v>
      </c>
      <c r="F11" s="40">
        <v>11821.668749013999</v>
      </c>
      <c r="G11" s="40">
        <v>15585.401230650999</v>
      </c>
      <c r="H11" s="41">
        <v>14316.649312204001</v>
      </c>
    </row>
    <row r="12" spans="1:8">
      <c r="B12" s="39" t="s">
        <v>53</v>
      </c>
      <c r="C12" s="93">
        <v>118962.9849103961</v>
      </c>
      <c r="D12" s="40">
        <v>140462.29491796301</v>
      </c>
      <c r="E12" s="40">
        <v>136186.15251559101</v>
      </c>
      <c r="F12" s="40">
        <v>132133.5865725629</v>
      </c>
      <c r="G12" s="40">
        <v>141633.54188397122</v>
      </c>
      <c r="H12" s="41">
        <v>143308.80506406189</v>
      </c>
    </row>
    <row r="13" spans="1:8">
      <c r="B13" s="39" t="s">
        <v>54</v>
      </c>
      <c r="C13" s="93">
        <v>10554.826929491001</v>
      </c>
      <c r="D13" s="40">
        <v>7169.2281295759994</v>
      </c>
      <c r="E13" s="40">
        <v>5550.002753015001</v>
      </c>
      <c r="F13" s="40">
        <v>5304.3476143179996</v>
      </c>
      <c r="G13" s="40">
        <v>5309.4883652130002</v>
      </c>
      <c r="H13" s="41">
        <v>5258.0000343969996</v>
      </c>
    </row>
    <row r="14" spans="1:8">
      <c r="B14" s="39" t="s">
        <v>4</v>
      </c>
      <c r="C14" s="93">
        <v>88840.177770192007</v>
      </c>
      <c r="D14" s="40">
        <v>64776.479257320003</v>
      </c>
      <c r="E14" s="40">
        <v>66635.681441328008</v>
      </c>
      <c r="F14" s="40">
        <v>65500.091962464001</v>
      </c>
      <c r="G14" s="40">
        <v>65749.459784448001</v>
      </c>
      <c r="H14" s="41">
        <v>56908.900198415999</v>
      </c>
    </row>
    <row r="15" spans="1:8">
      <c r="B15" s="39" t="s">
        <v>38</v>
      </c>
      <c r="C15" s="93">
        <v>27581.319115976003</v>
      </c>
      <c r="D15" s="40">
        <v>22060.24458441</v>
      </c>
      <c r="E15" s="40">
        <v>19767.350343339</v>
      </c>
      <c r="F15" s="40">
        <v>18861.950274049002</v>
      </c>
      <c r="G15" s="40">
        <v>19143.560906261999</v>
      </c>
      <c r="H15" s="41">
        <v>18639.129781800999</v>
      </c>
    </row>
    <row r="16" spans="1:8">
      <c r="B16" s="39" t="s">
        <v>55</v>
      </c>
      <c r="C16" s="93">
        <v>0</v>
      </c>
      <c r="D16" s="40">
        <v>0</v>
      </c>
      <c r="E16" s="40">
        <v>0</v>
      </c>
      <c r="F16" s="40">
        <v>0</v>
      </c>
      <c r="G16" s="40">
        <v>216.12679130399999</v>
      </c>
      <c r="H16" s="41">
        <v>9370.7655629279998</v>
      </c>
    </row>
    <row r="17" spans="2:8">
      <c r="B17" s="39" t="s">
        <v>56</v>
      </c>
      <c r="C17" s="93">
        <v>1923.9643407369999</v>
      </c>
      <c r="D17" s="40">
        <v>1804.5900230889999</v>
      </c>
      <c r="E17" s="40">
        <v>1626.083228276</v>
      </c>
      <c r="F17" s="40">
        <v>1640.8811526530001</v>
      </c>
      <c r="G17" s="40">
        <v>1794.1705411099999</v>
      </c>
      <c r="H17" s="41">
        <v>1514.851588753</v>
      </c>
    </row>
    <row r="18" spans="2:8" ht="15.75" thickBot="1">
      <c r="B18" s="39" t="s">
        <v>5</v>
      </c>
      <c r="C18" s="94">
        <v>81.904861343999997</v>
      </c>
      <c r="D18" s="43">
        <v>98.317150080000005</v>
      </c>
      <c r="E18" s="43">
        <v>98.317150080000005</v>
      </c>
      <c r="F18" s="43">
        <v>98.317150080000005</v>
      </c>
      <c r="G18" s="43">
        <v>98.317150080000005</v>
      </c>
      <c r="H18" s="44">
        <v>98.317150080000005</v>
      </c>
    </row>
    <row r="19" spans="2:8" ht="15.75" thickBot="1">
      <c r="B19" s="45" t="s">
        <v>33</v>
      </c>
      <c r="C19" s="79">
        <v>279895.26846497512</v>
      </c>
      <c r="D19" s="79">
        <v>261621.27483094999</v>
      </c>
      <c r="E19" s="79">
        <v>255781.85640073303</v>
      </c>
      <c r="F19" s="79">
        <v>252898.04136233489</v>
      </c>
      <c r="G19" s="79">
        <v>268043.59666099621</v>
      </c>
      <c r="H19" s="96">
        <v>268967.82645790686</v>
      </c>
    </row>
    <row r="20" spans="2:8">
      <c r="B20" s="36" t="s">
        <v>34</v>
      </c>
      <c r="C20" s="90">
        <v>39425.471069382562</v>
      </c>
      <c r="D20" s="91">
        <v>39188.250820534566</v>
      </c>
      <c r="E20" s="91">
        <v>39904.05241793656</v>
      </c>
      <c r="F20" s="91">
        <v>41510.105890257561</v>
      </c>
      <c r="G20" s="91">
        <v>42943.22680668156</v>
      </c>
      <c r="H20" s="92">
        <v>43309.144227929566</v>
      </c>
    </row>
    <row r="21" spans="2:8">
      <c r="B21" s="39" t="s">
        <v>7</v>
      </c>
      <c r="C21" s="40">
        <v>776.7685033021728</v>
      </c>
      <c r="D21" s="40">
        <v>842.45588884941481</v>
      </c>
      <c r="E21" s="40">
        <v>842.45588884941481</v>
      </c>
      <c r="F21" s="40">
        <v>842.45588884941481</v>
      </c>
      <c r="G21" s="40">
        <v>842.45588884941481</v>
      </c>
      <c r="H21" s="41">
        <v>842.45588884941481</v>
      </c>
    </row>
    <row r="22" spans="2:8" ht="14.25" customHeight="1">
      <c r="B22" s="39" t="s">
        <v>6</v>
      </c>
      <c r="C22" s="40">
        <v>7617.2447313516532</v>
      </c>
      <c r="D22" s="40">
        <v>8230.444784342184</v>
      </c>
      <c r="E22" s="40">
        <v>8230.444784342184</v>
      </c>
      <c r="F22" s="40">
        <v>8230.444784342184</v>
      </c>
      <c r="G22" s="40">
        <v>8230.444784342184</v>
      </c>
      <c r="H22" s="41">
        <v>8230.444784342184</v>
      </c>
    </row>
    <row r="23" spans="2:8">
      <c r="B23" s="39" t="s">
        <v>57</v>
      </c>
      <c r="C23" s="40">
        <v>802.00827934256802</v>
      </c>
      <c r="D23" s="40">
        <v>2037.6954198103626</v>
      </c>
      <c r="E23" s="40">
        <v>2133.5699677806224</v>
      </c>
      <c r="F23" s="40">
        <v>2961.2677115584725</v>
      </c>
      <c r="G23" s="40">
        <v>6942.7686643425013</v>
      </c>
      <c r="H23" s="41">
        <v>8118.5158855412055</v>
      </c>
    </row>
    <row r="24" spans="2:8">
      <c r="B24" s="39" t="s">
        <v>58</v>
      </c>
      <c r="C24" s="40">
        <v>848.8371229433385</v>
      </c>
      <c r="D24" s="40">
        <v>3507.1857038289877</v>
      </c>
      <c r="E24" s="40">
        <v>8974.9435668947408</v>
      </c>
      <c r="F24" s="40">
        <v>14537.702017053478</v>
      </c>
      <c r="G24" s="40">
        <v>20070.582155239594</v>
      </c>
      <c r="H24" s="41">
        <v>23111.543897834563</v>
      </c>
    </row>
    <row r="25" spans="2:8" ht="15.75" thickBot="1">
      <c r="B25" s="42" t="s">
        <v>8</v>
      </c>
      <c r="C25" s="43">
        <v>2603.9935694640012</v>
      </c>
      <c r="D25" s="43">
        <v>2924.7001253590015</v>
      </c>
      <c r="E25" s="43">
        <v>3007.5611580280001</v>
      </c>
      <c r="F25" s="43">
        <v>3034.9554300339996</v>
      </c>
      <c r="G25" s="43">
        <v>3034.9554300279997</v>
      </c>
      <c r="H25" s="44">
        <v>3145.9022315610009</v>
      </c>
    </row>
    <row r="26" spans="2:8" ht="15.75" thickBot="1">
      <c r="B26" s="45" t="s">
        <v>36</v>
      </c>
      <c r="C26" s="79">
        <v>52074.323275786293</v>
      </c>
      <c r="D26" s="79">
        <v>56730.732742724518</v>
      </c>
      <c r="E26" s="79">
        <v>63093.027783831531</v>
      </c>
      <c r="F26" s="79">
        <v>71116.931722095105</v>
      </c>
      <c r="G26" s="79">
        <v>82064.433729483251</v>
      </c>
      <c r="H26" s="96">
        <v>86758.006916057944</v>
      </c>
    </row>
    <row r="27" spans="2:8" ht="15.75" thickBot="1">
      <c r="B27" s="46" t="s">
        <v>37</v>
      </c>
      <c r="C27" s="47">
        <v>331969.59174076142</v>
      </c>
      <c r="D27" s="48">
        <v>318352.00757367449</v>
      </c>
      <c r="E27" s="48">
        <v>318874.88418456458</v>
      </c>
      <c r="F27" s="48">
        <v>324014.97308442998</v>
      </c>
      <c r="G27" s="48">
        <v>350108.03039047949</v>
      </c>
      <c r="H27" s="49">
        <v>355725.83337396482</v>
      </c>
    </row>
    <row r="29" spans="2:8" ht="20.25" thickBot="1">
      <c r="B29" s="8" t="s">
        <v>12</v>
      </c>
    </row>
    <row r="30" spans="2:8" ht="15.75" thickBot="1">
      <c r="B30" s="35"/>
      <c r="C30" s="11">
        <v>2017</v>
      </c>
      <c r="D30" s="12">
        <v>2020</v>
      </c>
      <c r="E30" s="12">
        <v>2023</v>
      </c>
      <c r="F30" s="12">
        <v>2026</v>
      </c>
      <c r="G30" s="12">
        <v>2029</v>
      </c>
      <c r="H30" s="13">
        <v>2031</v>
      </c>
    </row>
    <row r="31" spans="2:8">
      <c r="B31" s="39" t="s">
        <v>35</v>
      </c>
      <c r="C31" s="95">
        <v>2282.2730219999999</v>
      </c>
      <c r="D31" s="91">
        <v>2282.2730219999999</v>
      </c>
      <c r="E31" s="91">
        <v>2282.2730219999999</v>
      </c>
      <c r="F31" s="91">
        <v>2282.2730219999999</v>
      </c>
      <c r="G31" s="91">
        <v>2282.2730219999999</v>
      </c>
      <c r="H31" s="92">
        <v>2282.2730219999999</v>
      </c>
    </row>
    <row r="32" spans="2:8">
      <c r="B32" s="39" t="s">
        <v>39</v>
      </c>
      <c r="C32" s="93">
        <v>568.5453074159999</v>
      </c>
      <c r="D32" s="40">
        <v>0</v>
      </c>
      <c r="E32" s="40">
        <v>0</v>
      </c>
      <c r="F32" s="40">
        <v>0</v>
      </c>
      <c r="G32" s="40">
        <v>0</v>
      </c>
      <c r="H32" s="41">
        <v>0</v>
      </c>
    </row>
    <row r="33" spans="2:8">
      <c r="B33" s="39" t="s">
        <v>53</v>
      </c>
      <c r="C33" s="93">
        <v>28541.956359692002</v>
      </c>
      <c r="D33" s="40">
        <v>31203.582042173999</v>
      </c>
      <c r="E33" s="40">
        <v>31323.410127528001</v>
      </c>
      <c r="F33" s="40">
        <v>30883.909269141001</v>
      </c>
      <c r="G33" s="40">
        <v>31621.97898697</v>
      </c>
      <c r="H33" s="41">
        <v>31612.047007091001</v>
      </c>
    </row>
    <row r="34" spans="2:8">
      <c r="B34" s="39" t="s">
        <v>54</v>
      </c>
      <c r="C34" s="93">
        <v>185.15037900799999</v>
      </c>
      <c r="D34" s="40">
        <v>162.97828269600001</v>
      </c>
      <c r="E34" s="40">
        <v>185.34176364800001</v>
      </c>
      <c r="F34" s="40">
        <v>193.56105997600002</v>
      </c>
      <c r="G34" s="40">
        <v>193.84399537600001</v>
      </c>
      <c r="H34" s="41">
        <v>196.27885477000001</v>
      </c>
    </row>
    <row r="35" spans="2:8">
      <c r="B35" s="39" t="s">
        <v>4</v>
      </c>
      <c r="C35" s="93">
        <v>5737.8701917440003</v>
      </c>
      <c r="D35" s="40">
        <v>0</v>
      </c>
      <c r="E35" s="40">
        <v>0</v>
      </c>
      <c r="F35" s="40">
        <v>0</v>
      </c>
      <c r="G35" s="40">
        <v>0</v>
      </c>
      <c r="H35" s="41">
        <v>0</v>
      </c>
    </row>
    <row r="36" spans="2:8">
      <c r="B36" s="39" t="s">
        <v>38</v>
      </c>
      <c r="C36" s="93">
        <v>795.03408103799995</v>
      </c>
      <c r="D36" s="40">
        <v>64.594274843999997</v>
      </c>
      <c r="E36" s="40">
        <v>109.06720605000001</v>
      </c>
      <c r="F36" s="40">
        <v>117.909594484</v>
      </c>
      <c r="G36" s="40">
        <v>118.63570765200001</v>
      </c>
      <c r="H36" s="41">
        <v>116.70433181</v>
      </c>
    </row>
    <row r="37" spans="2:8">
      <c r="B37" s="39" t="s">
        <v>55</v>
      </c>
      <c r="C37" s="93">
        <v>0</v>
      </c>
      <c r="D37" s="40">
        <v>0</v>
      </c>
      <c r="E37" s="40">
        <v>0</v>
      </c>
      <c r="F37" s="40">
        <v>0</v>
      </c>
      <c r="G37" s="40">
        <v>0</v>
      </c>
      <c r="H37" s="41">
        <v>0</v>
      </c>
    </row>
    <row r="38" spans="2:8">
      <c r="B38" s="39" t="s">
        <v>56</v>
      </c>
      <c r="C38" s="93">
        <v>0</v>
      </c>
      <c r="D38" s="40">
        <v>0</v>
      </c>
      <c r="E38" s="40">
        <v>0</v>
      </c>
      <c r="F38" s="40">
        <v>0</v>
      </c>
      <c r="G38" s="40">
        <v>0</v>
      </c>
      <c r="H38" s="41">
        <v>0</v>
      </c>
    </row>
    <row r="39" spans="2:8" ht="15.75" thickBot="1">
      <c r="B39" s="39" t="s">
        <v>5</v>
      </c>
      <c r="C39" s="94">
        <v>0</v>
      </c>
      <c r="D39" s="43">
        <v>0</v>
      </c>
      <c r="E39" s="43">
        <v>0</v>
      </c>
      <c r="F39" s="43">
        <v>0</v>
      </c>
      <c r="G39" s="43">
        <v>0</v>
      </c>
      <c r="H39" s="44">
        <v>0</v>
      </c>
    </row>
    <row r="40" spans="2:8" ht="15.75" thickBot="1">
      <c r="B40" s="45" t="s">
        <v>33</v>
      </c>
      <c r="C40" s="79">
        <v>38110.829340898003</v>
      </c>
      <c r="D40" s="79">
        <v>33713.427621714</v>
      </c>
      <c r="E40" s="79">
        <v>33900.092119225999</v>
      </c>
      <c r="F40" s="79">
        <v>33477.652945600996</v>
      </c>
      <c r="G40" s="79">
        <v>34216.731711998</v>
      </c>
      <c r="H40" s="96">
        <v>34207.303215670996</v>
      </c>
    </row>
    <row r="41" spans="2:8">
      <c r="B41" s="36" t="s">
        <v>34</v>
      </c>
      <c r="C41" s="40">
        <v>2687.1538400640798</v>
      </c>
      <c r="D41" s="37">
        <v>2417.6618908350802</v>
      </c>
      <c r="E41" s="37">
        <v>2520.4130276260803</v>
      </c>
      <c r="F41" s="37">
        <v>2522.5054704320801</v>
      </c>
      <c r="G41" s="37">
        <v>2505.0415960300797</v>
      </c>
      <c r="H41" s="38">
        <v>2445.6885196860799</v>
      </c>
    </row>
    <row r="42" spans="2:8">
      <c r="B42" s="39" t="s">
        <v>7</v>
      </c>
      <c r="C42" s="40">
        <v>240.02703987420702</v>
      </c>
      <c r="D42" s="40">
        <v>262.86630309302103</v>
      </c>
      <c r="E42" s="40">
        <v>262.86630309302103</v>
      </c>
      <c r="F42" s="40">
        <v>262.86630309302103</v>
      </c>
      <c r="G42" s="40">
        <v>262.86630309302103</v>
      </c>
      <c r="H42" s="41">
        <v>262.86630309302103</v>
      </c>
    </row>
    <row r="43" spans="2:8" ht="14.25" customHeight="1">
      <c r="B43" s="39" t="s">
        <v>6</v>
      </c>
      <c r="C43" s="40">
        <v>253.87471602298601</v>
      </c>
      <c r="D43" s="40">
        <v>253.87471602298601</v>
      </c>
      <c r="E43" s="40">
        <v>253.87471602298601</v>
      </c>
      <c r="F43" s="40">
        <v>253.87471602298601</v>
      </c>
      <c r="G43" s="40">
        <v>253.87471602298601</v>
      </c>
      <c r="H43" s="41">
        <v>253.87471602298601</v>
      </c>
    </row>
    <row r="44" spans="2:8">
      <c r="B44" s="39" t="s">
        <v>57</v>
      </c>
      <c r="C44" s="40">
        <v>267.723635606036</v>
      </c>
      <c r="D44" s="40">
        <v>1125.12363551106</v>
      </c>
      <c r="E44" s="40">
        <v>1125.12363551106</v>
      </c>
      <c r="F44" s="40">
        <v>1125.12363551106</v>
      </c>
      <c r="G44" s="40">
        <v>1125.12363551106</v>
      </c>
      <c r="H44" s="41">
        <v>1125.12363551106</v>
      </c>
    </row>
    <row r="45" spans="2:8">
      <c r="B45" s="39" t="s">
        <v>58</v>
      </c>
      <c r="C45" s="40">
        <v>26.877034059128299</v>
      </c>
      <c r="D45" s="40">
        <v>200.990093701668</v>
      </c>
      <c r="E45" s="40">
        <v>550.38371198032598</v>
      </c>
      <c r="F45" s="40">
        <v>550.38371198032598</v>
      </c>
      <c r="G45" s="40">
        <v>550.38371198032598</v>
      </c>
      <c r="H45" s="41">
        <v>710.053721375642</v>
      </c>
    </row>
    <row r="46" spans="2:8" ht="15.75" thickBot="1">
      <c r="B46" s="42" t="s">
        <v>8</v>
      </c>
      <c r="C46" s="43">
        <v>318.20501148</v>
      </c>
      <c r="D46" s="43">
        <v>318.20501148</v>
      </c>
      <c r="E46" s="43">
        <v>318.20501148</v>
      </c>
      <c r="F46" s="43">
        <v>318.20501148</v>
      </c>
      <c r="G46" s="43">
        <v>318.20501148</v>
      </c>
      <c r="H46" s="44">
        <v>318.20501148</v>
      </c>
    </row>
    <row r="47" spans="2:8" ht="15.75" thickBot="1">
      <c r="B47" s="45" t="s">
        <v>36</v>
      </c>
      <c r="C47" s="79">
        <v>3793.8612771064368</v>
      </c>
      <c r="D47" s="79">
        <v>4578.7216506438153</v>
      </c>
      <c r="E47" s="79">
        <v>5030.8664057134729</v>
      </c>
      <c r="F47" s="79">
        <v>5032.9588485194736</v>
      </c>
      <c r="G47" s="79">
        <v>5015.4949741174723</v>
      </c>
      <c r="H47" s="96">
        <v>5115.8119071687888</v>
      </c>
    </row>
    <row r="48" spans="2:8" ht="15.75" thickBot="1">
      <c r="B48" s="46" t="s">
        <v>37</v>
      </c>
      <c r="C48" s="47">
        <v>41904.690618004439</v>
      </c>
      <c r="D48" s="48">
        <v>38292.149272357812</v>
      </c>
      <c r="E48" s="48">
        <v>38930.958524939473</v>
      </c>
      <c r="F48" s="48">
        <v>38510.611794120472</v>
      </c>
      <c r="G48" s="48">
        <v>39232.226686115471</v>
      </c>
      <c r="H48" s="49">
        <v>39323.115122839787</v>
      </c>
    </row>
    <row r="49" spans="2:8">
      <c r="C49" s="50"/>
    </row>
    <row r="50" spans="2:8" ht="20.25" thickBot="1">
      <c r="B50" s="8" t="s">
        <v>15</v>
      </c>
    </row>
    <row r="51" spans="2:8" ht="15.75" thickBot="1">
      <c r="B51" s="35"/>
      <c r="C51" s="11">
        <v>2017</v>
      </c>
      <c r="D51" s="12">
        <v>2020</v>
      </c>
      <c r="E51" s="12">
        <v>2023</v>
      </c>
      <c r="F51" s="12">
        <v>2026</v>
      </c>
      <c r="G51" s="12">
        <v>2029</v>
      </c>
      <c r="H51" s="13">
        <v>2031</v>
      </c>
    </row>
    <row r="52" spans="2:8">
      <c r="B52" s="39" t="s">
        <v>35</v>
      </c>
      <c r="C52" s="40">
        <v>1595.917992272</v>
      </c>
      <c r="D52" s="40">
        <v>1671.853729118</v>
      </c>
      <c r="E52" s="40">
        <v>1750.8504559</v>
      </c>
      <c r="F52" s="40">
        <v>1674.3546636359999</v>
      </c>
      <c r="G52" s="40">
        <v>1546.2751397720001</v>
      </c>
      <c r="H52" s="41">
        <v>1651.2561744720001</v>
      </c>
    </row>
    <row r="53" spans="2:8">
      <c r="B53" s="39" t="s">
        <v>39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1">
        <v>0</v>
      </c>
    </row>
    <row r="54" spans="2:8">
      <c r="B54" s="39" t="s">
        <v>53</v>
      </c>
      <c r="C54" s="40">
        <v>3810.7505794119998</v>
      </c>
      <c r="D54" s="40">
        <v>3136.1737383760001</v>
      </c>
      <c r="E54" s="40">
        <v>3115.0078458779999</v>
      </c>
      <c r="F54" s="40">
        <v>3639.3753952100001</v>
      </c>
      <c r="G54" s="40">
        <v>3921.9487860940003</v>
      </c>
      <c r="H54" s="41">
        <v>3638.2910338799998</v>
      </c>
    </row>
    <row r="55" spans="2:8">
      <c r="B55" s="39" t="s">
        <v>54</v>
      </c>
      <c r="C55" s="40">
        <v>1730.367498819</v>
      </c>
      <c r="D55" s="40">
        <v>1693.5942941399999</v>
      </c>
      <c r="E55" s="40">
        <v>1788.666661597</v>
      </c>
      <c r="F55" s="40">
        <v>1727.2069613169999</v>
      </c>
      <c r="G55" s="40">
        <v>1730.8177077089999</v>
      </c>
      <c r="H55" s="41">
        <v>1733.7227279670001</v>
      </c>
    </row>
    <row r="56" spans="2:8">
      <c r="B56" s="39" t="s">
        <v>4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1">
        <v>0</v>
      </c>
    </row>
    <row r="57" spans="2:8">
      <c r="B57" s="39" t="s">
        <v>38</v>
      </c>
      <c r="C57" s="40">
        <v>20.604430367999999</v>
      </c>
      <c r="D57" s="40">
        <v>20.594535434000001</v>
      </c>
      <c r="E57" s="40">
        <v>20.594535434000001</v>
      </c>
      <c r="F57" s="40">
        <v>21.754966946</v>
      </c>
      <c r="G57" s="40">
        <v>22.492477346000001</v>
      </c>
      <c r="H57" s="41">
        <v>20.447524985999998</v>
      </c>
    </row>
    <row r="58" spans="2:8">
      <c r="B58" s="39" t="s">
        <v>55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1">
        <v>0</v>
      </c>
    </row>
    <row r="59" spans="2:8">
      <c r="B59" s="39" t="s">
        <v>56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1">
        <v>0</v>
      </c>
    </row>
    <row r="60" spans="2:8" ht="15.75" thickBot="1">
      <c r="B60" s="39" t="s">
        <v>5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4">
        <v>0</v>
      </c>
    </row>
    <row r="61" spans="2:8" ht="15.75" thickBot="1">
      <c r="B61" s="45" t="s">
        <v>33</v>
      </c>
      <c r="C61" s="79">
        <v>7157.6405008709999</v>
      </c>
      <c r="D61" s="79">
        <v>6522.2162970680001</v>
      </c>
      <c r="E61" s="79">
        <v>6675.1194988090001</v>
      </c>
      <c r="F61" s="79">
        <v>7062.6919871090004</v>
      </c>
      <c r="G61" s="79">
        <v>7221.5341109209994</v>
      </c>
      <c r="H61" s="96">
        <v>7043.7174613050001</v>
      </c>
    </row>
    <row r="62" spans="2:8">
      <c r="B62" s="36" t="s">
        <v>34</v>
      </c>
      <c r="C62" s="40">
        <v>3257.6970225360001</v>
      </c>
      <c r="D62" s="40">
        <v>3257.6970225360001</v>
      </c>
      <c r="E62" s="40">
        <v>3257.6970225360001</v>
      </c>
      <c r="F62" s="40">
        <v>3257.6970225360001</v>
      </c>
      <c r="G62" s="40">
        <v>3257.6970225360001</v>
      </c>
      <c r="H62" s="41">
        <v>3257.6970225360001</v>
      </c>
    </row>
    <row r="63" spans="2:8">
      <c r="B63" s="39" t="s">
        <v>7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1">
        <v>0</v>
      </c>
    </row>
    <row r="64" spans="2:8" ht="14.25" customHeight="1">
      <c r="B64" s="39" t="s">
        <v>6</v>
      </c>
      <c r="C64" s="40">
        <v>2652.79748452283</v>
      </c>
      <c r="D64" s="40">
        <v>2652.79748452283</v>
      </c>
      <c r="E64" s="40">
        <v>2652.79748452283</v>
      </c>
      <c r="F64" s="40">
        <v>2652.79748452283</v>
      </c>
      <c r="G64" s="40">
        <v>2652.79748452283</v>
      </c>
      <c r="H64" s="41">
        <v>2652.79748452283</v>
      </c>
    </row>
    <row r="65" spans="2:8">
      <c r="B65" s="39" t="s">
        <v>57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1">
        <v>0</v>
      </c>
    </row>
    <row r="66" spans="2:8">
      <c r="B66" s="39" t="s">
        <v>58</v>
      </c>
      <c r="C66" s="40">
        <v>332.20391082157499</v>
      </c>
      <c r="D66" s="40">
        <v>820.621168377142</v>
      </c>
      <c r="E66" s="40">
        <v>1060.4529098620199</v>
      </c>
      <c r="F66" s="40">
        <v>1845.1125010645201</v>
      </c>
      <c r="G66" s="40">
        <v>2735.4617252012199</v>
      </c>
      <c r="H66" s="41">
        <v>2967.3298406103499</v>
      </c>
    </row>
    <row r="67" spans="2:8" ht="15.75" thickBot="1">
      <c r="B67" s="42" t="s">
        <v>8</v>
      </c>
      <c r="C67" s="43">
        <v>111.15225864</v>
      </c>
      <c r="D67" s="43">
        <v>111.15225864</v>
      </c>
      <c r="E67" s="43">
        <v>111.15225864</v>
      </c>
      <c r="F67" s="43">
        <v>111.15225864</v>
      </c>
      <c r="G67" s="43">
        <v>111.15225864</v>
      </c>
      <c r="H67" s="44">
        <v>111.15225864</v>
      </c>
    </row>
    <row r="68" spans="2:8" ht="15.75" thickBot="1">
      <c r="B68" s="45" t="s">
        <v>36</v>
      </c>
      <c r="C68" s="79">
        <v>6353.8506765204047</v>
      </c>
      <c r="D68" s="79">
        <v>6842.2679340759714</v>
      </c>
      <c r="E68" s="79">
        <v>7082.0996755608494</v>
      </c>
      <c r="F68" s="79">
        <v>7866.7592667633498</v>
      </c>
      <c r="G68" s="79">
        <v>8757.108490900051</v>
      </c>
      <c r="H68" s="96">
        <v>8988.9766063091811</v>
      </c>
    </row>
    <row r="69" spans="2:8" ht="15.75" thickBot="1">
      <c r="B69" s="46" t="s">
        <v>37</v>
      </c>
      <c r="C69" s="47">
        <v>13511.491177391405</v>
      </c>
      <c r="D69" s="48">
        <v>13364.484231143972</v>
      </c>
      <c r="E69" s="48">
        <v>13757.219174369849</v>
      </c>
      <c r="F69" s="48">
        <v>14929.45125387235</v>
      </c>
      <c r="G69" s="48">
        <v>15978.642601821051</v>
      </c>
      <c r="H69" s="49">
        <v>16032.694067614182</v>
      </c>
    </row>
    <row r="70" spans="2:8">
      <c r="C70" s="50"/>
    </row>
    <row r="71" spans="2:8" ht="20.25" thickBot="1">
      <c r="B71" s="8" t="s">
        <v>14</v>
      </c>
    </row>
    <row r="72" spans="2:8" ht="15.75" thickBot="1">
      <c r="B72" s="35"/>
      <c r="C72" s="11">
        <v>2017</v>
      </c>
      <c r="D72" s="12">
        <v>2020</v>
      </c>
      <c r="E72" s="12">
        <v>2023</v>
      </c>
      <c r="F72" s="12">
        <v>2026</v>
      </c>
      <c r="G72" s="12">
        <v>2029</v>
      </c>
      <c r="H72" s="13">
        <v>2031</v>
      </c>
    </row>
    <row r="73" spans="2:8">
      <c r="B73" s="39" t="s">
        <v>35</v>
      </c>
      <c r="C73" s="40">
        <v>1883.635366319</v>
      </c>
      <c r="D73" s="40">
        <v>1920.617397</v>
      </c>
      <c r="E73" s="40">
        <v>1943.4894220000001</v>
      </c>
      <c r="F73" s="40">
        <v>1924.7052469999999</v>
      </c>
      <c r="G73" s="40">
        <v>1904.9587219999999</v>
      </c>
      <c r="H73" s="41">
        <v>1928.6198969999998</v>
      </c>
    </row>
    <row r="74" spans="2:8">
      <c r="B74" s="39" t="s">
        <v>39</v>
      </c>
      <c r="C74" s="40">
        <v>600.00000048000004</v>
      </c>
      <c r="D74" s="40">
        <v>600.00000048000004</v>
      </c>
      <c r="E74" s="40">
        <v>483.59999851199996</v>
      </c>
      <c r="F74" s="40">
        <v>494.32766270400003</v>
      </c>
      <c r="G74" s="40">
        <v>499.72853188799996</v>
      </c>
      <c r="H74" s="41">
        <v>483.59999851199996</v>
      </c>
    </row>
    <row r="75" spans="2:8">
      <c r="B75" s="39" t="s">
        <v>53</v>
      </c>
      <c r="C75" s="40">
        <v>15669.890314501999</v>
      </c>
      <c r="D75" s="40">
        <v>19417.215567046998</v>
      </c>
      <c r="E75" s="40">
        <v>19115.576645665999</v>
      </c>
      <c r="F75" s="40">
        <v>18963.916426912998</v>
      </c>
      <c r="G75" s="40">
        <v>18957.193379643002</v>
      </c>
      <c r="H75" s="41">
        <v>18990.138694630001</v>
      </c>
    </row>
    <row r="76" spans="2:8">
      <c r="B76" s="39" t="s">
        <v>54</v>
      </c>
      <c r="C76" s="40">
        <v>424.46887407200001</v>
      </c>
      <c r="D76" s="40">
        <v>325.41824758999996</v>
      </c>
      <c r="E76" s="40">
        <v>356.849570196</v>
      </c>
      <c r="F76" s="40">
        <v>367.92372014599999</v>
      </c>
      <c r="G76" s="40">
        <v>387.19077197000001</v>
      </c>
      <c r="H76" s="41">
        <v>387.33020800000003</v>
      </c>
    </row>
    <row r="77" spans="2:8">
      <c r="B77" s="39" t="s">
        <v>4</v>
      </c>
      <c r="C77" s="40">
        <v>15842.234204664001</v>
      </c>
      <c r="D77" s="40">
        <v>15842.234204664001</v>
      </c>
      <c r="E77" s="40">
        <v>15842.234204664001</v>
      </c>
      <c r="F77" s="40">
        <v>15842.234204664001</v>
      </c>
      <c r="G77" s="40">
        <v>15842.234204664001</v>
      </c>
      <c r="H77" s="41">
        <v>15842.234204664001</v>
      </c>
    </row>
    <row r="78" spans="2:8">
      <c r="B78" s="39" t="s">
        <v>38</v>
      </c>
      <c r="C78" s="40">
        <v>500.00000009400003</v>
      </c>
      <c r="D78" s="40">
        <v>499.99999996099996</v>
      </c>
      <c r="E78" s="40">
        <v>22.717596</v>
      </c>
      <c r="F78" s="40">
        <v>24.376994400000001</v>
      </c>
      <c r="G78" s="40">
        <v>31.014588</v>
      </c>
      <c r="H78" s="41">
        <v>24.376994400000001</v>
      </c>
    </row>
    <row r="79" spans="2:8">
      <c r="B79" s="39" t="s">
        <v>55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1">
        <v>0</v>
      </c>
    </row>
    <row r="80" spans="2:8">
      <c r="B80" s="39" t="s">
        <v>56</v>
      </c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1">
        <v>0</v>
      </c>
    </row>
    <row r="81" spans="2:8" ht="15.75" thickBot="1">
      <c r="B81" s="39" t="s">
        <v>5</v>
      </c>
      <c r="C81" s="43">
        <v>20.855154383999999</v>
      </c>
      <c r="D81" s="43">
        <v>20.855154383999999</v>
      </c>
      <c r="E81" s="43">
        <v>20.855154383999999</v>
      </c>
      <c r="F81" s="43">
        <v>20.855154383999999</v>
      </c>
      <c r="G81" s="43">
        <v>20.855154383999999</v>
      </c>
      <c r="H81" s="44">
        <v>20.855154383999999</v>
      </c>
    </row>
    <row r="82" spans="2:8" ht="15.75" thickBot="1">
      <c r="B82" s="45" t="s">
        <v>33</v>
      </c>
      <c r="C82" s="79">
        <v>34941.083914515002</v>
      </c>
      <c r="D82" s="79">
        <v>38626.340571125998</v>
      </c>
      <c r="E82" s="79">
        <v>37785.322591421995</v>
      </c>
      <c r="F82" s="79">
        <v>37638.339410210996</v>
      </c>
      <c r="G82" s="79">
        <v>37643.175352548998</v>
      </c>
      <c r="H82" s="96">
        <v>37677.155151589999</v>
      </c>
    </row>
    <row r="83" spans="2:8">
      <c r="B83" s="36" t="s">
        <v>34</v>
      </c>
      <c r="C83" s="40">
        <v>455.81094622700101</v>
      </c>
      <c r="D83" s="40">
        <v>454.133200103001</v>
      </c>
      <c r="E83" s="40">
        <v>454.793582837001</v>
      </c>
      <c r="F83" s="40">
        <v>453.82541942900099</v>
      </c>
      <c r="G83" s="40">
        <v>453.16503669500003</v>
      </c>
      <c r="H83" s="41">
        <v>453.16503669500003</v>
      </c>
    </row>
    <row r="84" spans="2:8">
      <c r="B84" s="39" t="s">
        <v>7</v>
      </c>
      <c r="C84" s="40">
        <v>18.701457620558799</v>
      </c>
      <c r="D84" s="40">
        <v>18.701457620558799</v>
      </c>
      <c r="E84" s="40">
        <v>18.701457620558799</v>
      </c>
      <c r="F84" s="40">
        <v>18.701457620558799</v>
      </c>
      <c r="G84" s="40">
        <v>18.701457620558799</v>
      </c>
      <c r="H84" s="41">
        <v>18.701457620558799</v>
      </c>
    </row>
    <row r="85" spans="2:8" ht="14.25" customHeight="1">
      <c r="B85" s="39" t="s">
        <v>6</v>
      </c>
      <c r="C85" s="40">
        <v>9.9667271207804315</v>
      </c>
      <c r="D85" s="40">
        <v>9.9667271207804315</v>
      </c>
      <c r="E85" s="40">
        <v>9.9667271207804315</v>
      </c>
      <c r="F85" s="40">
        <v>9.9667271207804315</v>
      </c>
      <c r="G85" s="40">
        <v>9.9667271207804315</v>
      </c>
      <c r="H85" s="41">
        <v>9.9667271207804315</v>
      </c>
    </row>
    <row r="86" spans="2:8">
      <c r="B86" s="39" t="s">
        <v>57</v>
      </c>
      <c r="C86" s="40">
        <v>0</v>
      </c>
      <c r="D86" s="40">
        <v>0</v>
      </c>
      <c r="E86" s="40">
        <v>0</v>
      </c>
      <c r="F86" s="40">
        <v>0</v>
      </c>
      <c r="G86" s="40">
        <v>0</v>
      </c>
      <c r="H86" s="41">
        <v>0</v>
      </c>
    </row>
    <row r="87" spans="2:8">
      <c r="B87" s="39" t="s">
        <v>58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1">
        <v>0</v>
      </c>
    </row>
    <row r="88" spans="2:8" ht="15.75" thickBot="1">
      <c r="B88" s="42" t="s">
        <v>8</v>
      </c>
      <c r="C88" s="43">
        <v>220.84495583999998</v>
      </c>
      <c r="D88" s="43">
        <v>220.84495583999998</v>
      </c>
      <c r="E88" s="43">
        <v>220.84495583999998</v>
      </c>
      <c r="F88" s="43">
        <v>220.84495583999998</v>
      </c>
      <c r="G88" s="43">
        <v>220.84495583999998</v>
      </c>
      <c r="H88" s="44">
        <v>220.84495583999998</v>
      </c>
    </row>
    <row r="89" spans="2:8" ht="15.75" thickBot="1">
      <c r="B89" s="45" t="s">
        <v>36</v>
      </c>
      <c r="C89" s="79">
        <v>705.32408680834021</v>
      </c>
      <c r="D89" s="79">
        <v>703.6463406843402</v>
      </c>
      <c r="E89" s="79">
        <v>704.3067234183402</v>
      </c>
      <c r="F89" s="79">
        <v>703.33856001034019</v>
      </c>
      <c r="G89" s="79">
        <v>702.67817727633928</v>
      </c>
      <c r="H89" s="96">
        <v>702.67817727633928</v>
      </c>
    </row>
    <row r="90" spans="2:8" ht="15.75" thickBot="1">
      <c r="B90" s="46" t="s">
        <v>37</v>
      </c>
      <c r="C90" s="47">
        <v>35646.40800132334</v>
      </c>
      <c r="D90" s="48">
        <v>39329.986911810338</v>
      </c>
      <c r="E90" s="48">
        <v>38489.629314840335</v>
      </c>
      <c r="F90" s="48">
        <v>38341.677970221339</v>
      </c>
      <c r="G90" s="48">
        <v>38345.853529825341</v>
      </c>
      <c r="H90" s="49">
        <v>38379.833328866342</v>
      </c>
    </row>
    <row r="91" spans="2:8">
      <c r="C91" s="50"/>
    </row>
    <row r="92" spans="2:8" ht="20.25" thickBot="1">
      <c r="B92" s="8" t="s">
        <v>17</v>
      </c>
    </row>
    <row r="93" spans="2:8" ht="15.75" thickBot="1">
      <c r="B93" s="35"/>
      <c r="C93" s="11">
        <v>2017</v>
      </c>
      <c r="D93" s="12">
        <v>2020</v>
      </c>
      <c r="E93" s="12">
        <v>2023</v>
      </c>
      <c r="F93" s="12">
        <v>2026</v>
      </c>
      <c r="G93" s="12">
        <v>2029</v>
      </c>
      <c r="H93" s="13">
        <v>2031</v>
      </c>
    </row>
    <row r="94" spans="2:8">
      <c r="B94" s="39" t="s">
        <v>35</v>
      </c>
      <c r="C94" s="40">
        <v>1827.0994838600002</v>
      </c>
      <c r="D94" s="40">
        <v>1962.0197210200001</v>
      </c>
      <c r="E94" s="40">
        <v>2077.88241862</v>
      </c>
      <c r="F94" s="40">
        <v>2035.3293722200001</v>
      </c>
      <c r="G94" s="40">
        <v>1995.3673568400002</v>
      </c>
      <c r="H94" s="41">
        <v>2069.1828572199997</v>
      </c>
    </row>
    <row r="95" spans="2:8">
      <c r="B95" s="39" t="s">
        <v>39</v>
      </c>
      <c r="C95" s="40">
        <v>1000.000001164</v>
      </c>
      <c r="D95" s="40">
        <v>0</v>
      </c>
      <c r="E95" s="40">
        <v>0</v>
      </c>
      <c r="F95" s="40">
        <v>0</v>
      </c>
      <c r="G95" s="40">
        <v>0</v>
      </c>
      <c r="H95" s="41">
        <v>0</v>
      </c>
    </row>
    <row r="96" spans="2:8">
      <c r="B96" s="39" t="s">
        <v>53</v>
      </c>
      <c r="C96" s="40">
        <v>2244.271140844</v>
      </c>
      <c r="D96" s="40">
        <v>2788.7862692719996</v>
      </c>
      <c r="E96" s="40">
        <v>2754.9614261280003</v>
      </c>
      <c r="F96" s="40">
        <v>2039.6436677129998</v>
      </c>
      <c r="G96" s="40">
        <v>1990.857184644</v>
      </c>
      <c r="H96" s="41">
        <v>1953.4375829430001</v>
      </c>
    </row>
    <row r="97" spans="2:8">
      <c r="B97" s="39" t="s">
        <v>54</v>
      </c>
      <c r="C97" s="40">
        <v>33.39492465</v>
      </c>
      <c r="D97" s="40">
        <v>32.465527170000001</v>
      </c>
      <c r="E97" s="40">
        <v>34.129090697999999</v>
      </c>
      <c r="F97" s="40">
        <v>32.465527170000001</v>
      </c>
      <c r="G97" s="40">
        <v>35.249495075999995</v>
      </c>
      <c r="H97" s="41">
        <v>35.249495075999995</v>
      </c>
    </row>
    <row r="98" spans="2:8">
      <c r="B98" s="39" t="s">
        <v>4</v>
      </c>
      <c r="C98" s="40">
        <v>10233.636437952</v>
      </c>
      <c r="D98" s="40">
        <v>10233.636437952</v>
      </c>
      <c r="E98" s="40">
        <v>10233.636437952</v>
      </c>
      <c r="F98" s="40">
        <v>10233.636437952</v>
      </c>
      <c r="G98" s="40">
        <v>10233.636437952</v>
      </c>
      <c r="H98" s="41">
        <v>10233.636437952</v>
      </c>
    </row>
    <row r="99" spans="2:8">
      <c r="B99" s="39" t="s">
        <v>38</v>
      </c>
      <c r="C99" s="40">
        <v>24.114068110000002</v>
      </c>
      <c r="D99" s="40">
        <v>0</v>
      </c>
      <c r="E99" s="40">
        <v>41.3102448</v>
      </c>
      <c r="F99" s="40">
        <v>41.3102448</v>
      </c>
      <c r="G99" s="40">
        <v>41.3102448</v>
      </c>
      <c r="H99" s="41">
        <v>41.3102448</v>
      </c>
    </row>
    <row r="100" spans="2:8">
      <c r="B100" s="39" t="s">
        <v>55</v>
      </c>
      <c r="C100" s="40">
        <v>0</v>
      </c>
      <c r="D100" s="40">
        <v>0</v>
      </c>
      <c r="E100" s="40">
        <v>0</v>
      </c>
      <c r="F100" s="40">
        <v>0</v>
      </c>
      <c r="G100" s="40">
        <v>0</v>
      </c>
      <c r="H100" s="41">
        <v>0</v>
      </c>
    </row>
    <row r="101" spans="2:8">
      <c r="B101" s="39" t="s">
        <v>56</v>
      </c>
      <c r="C101" s="40">
        <v>0</v>
      </c>
      <c r="D101" s="40">
        <v>0</v>
      </c>
      <c r="E101" s="40">
        <v>0</v>
      </c>
      <c r="F101" s="40">
        <v>0</v>
      </c>
      <c r="G101" s="40">
        <v>0</v>
      </c>
      <c r="H101" s="41">
        <v>0</v>
      </c>
    </row>
    <row r="102" spans="2:8" ht="15.75" thickBot="1">
      <c r="B102" s="39" t="s">
        <v>5</v>
      </c>
      <c r="C102" s="43">
        <v>0</v>
      </c>
      <c r="D102" s="43">
        <v>0</v>
      </c>
      <c r="E102" s="43">
        <v>0</v>
      </c>
      <c r="F102" s="43">
        <v>0</v>
      </c>
      <c r="G102" s="43">
        <v>0</v>
      </c>
      <c r="H102" s="44">
        <v>0</v>
      </c>
    </row>
    <row r="103" spans="2:8" ht="15.75" thickBot="1">
      <c r="B103" s="45" t="s">
        <v>33</v>
      </c>
      <c r="C103" s="79">
        <v>15362.51605658</v>
      </c>
      <c r="D103" s="79">
        <v>15016.907955414001</v>
      </c>
      <c r="E103" s="79">
        <v>15141.919618198002</v>
      </c>
      <c r="F103" s="79">
        <v>14382.385249855002</v>
      </c>
      <c r="G103" s="79">
        <v>14296.420719312</v>
      </c>
      <c r="H103" s="96">
        <v>14332.816617991</v>
      </c>
    </row>
    <row r="104" spans="2:8">
      <c r="B104" s="36" t="s">
        <v>34</v>
      </c>
      <c r="C104" s="40">
        <v>1454.5362293835401</v>
      </c>
      <c r="D104" s="37">
        <v>1454.5362293835401</v>
      </c>
      <c r="E104" s="37">
        <v>1454.5362293835401</v>
      </c>
      <c r="F104" s="37">
        <v>1454.5362293835401</v>
      </c>
      <c r="G104" s="37">
        <v>1454.5362293835401</v>
      </c>
      <c r="H104" s="38">
        <v>1454.5362293835401</v>
      </c>
    </row>
    <row r="105" spans="2:8">
      <c r="B105" s="39" t="s">
        <v>7</v>
      </c>
      <c r="C105" s="40">
        <v>0</v>
      </c>
      <c r="D105" s="40">
        <v>0</v>
      </c>
      <c r="E105" s="40">
        <v>0</v>
      </c>
      <c r="F105" s="40">
        <v>0</v>
      </c>
      <c r="G105" s="40">
        <v>0</v>
      </c>
      <c r="H105" s="41">
        <v>0</v>
      </c>
    </row>
    <row r="106" spans="2:8" ht="14.25" customHeight="1">
      <c r="B106" s="39" t="s">
        <v>6</v>
      </c>
      <c r="C106" s="40">
        <v>490.69939794265997</v>
      </c>
      <c r="D106" s="40">
        <v>490.69939794265997</v>
      </c>
      <c r="E106" s="40">
        <v>490.69939794265997</v>
      </c>
      <c r="F106" s="40">
        <v>490.69939794265997</v>
      </c>
      <c r="G106" s="40">
        <v>490.69939794265997</v>
      </c>
      <c r="H106" s="41">
        <v>490.69939794265997</v>
      </c>
    </row>
    <row r="107" spans="2:8">
      <c r="B107" s="39" t="s">
        <v>57</v>
      </c>
      <c r="C107" s="40">
        <v>0</v>
      </c>
      <c r="D107" s="40">
        <v>0</v>
      </c>
      <c r="E107" s="40">
        <v>0</v>
      </c>
      <c r="F107" s="40">
        <v>0</v>
      </c>
      <c r="G107" s="40">
        <v>0</v>
      </c>
      <c r="H107" s="41">
        <v>0</v>
      </c>
    </row>
    <row r="108" spans="2:8">
      <c r="B108" s="39" t="s">
        <v>58</v>
      </c>
      <c r="C108" s="40">
        <v>72.152155078759606</v>
      </c>
      <c r="D108" s="40">
        <v>301.52888994636299</v>
      </c>
      <c r="E108" s="40">
        <v>509.32709657431599</v>
      </c>
      <c r="F108" s="40">
        <v>510.93793538538603</v>
      </c>
      <c r="G108" s="40">
        <v>510.93793538538603</v>
      </c>
      <c r="H108" s="41">
        <v>676.38450494155802</v>
      </c>
    </row>
    <row r="109" spans="2:8" ht="15.75" thickBot="1">
      <c r="B109" s="42" t="s">
        <v>8</v>
      </c>
      <c r="C109" s="43">
        <v>138.48489527999999</v>
      </c>
      <c r="D109" s="43">
        <v>138.48489527999999</v>
      </c>
      <c r="E109" s="43">
        <v>138.48489527999999</v>
      </c>
      <c r="F109" s="43">
        <v>138.48489527999999</v>
      </c>
      <c r="G109" s="43">
        <v>138.48489527999999</v>
      </c>
      <c r="H109" s="44">
        <v>138.48489527999999</v>
      </c>
    </row>
    <row r="110" spans="2:8" ht="15.75" thickBot="1">
      <c r="B110" s="45" t="s">
        <v>36</v>
      </c>
      <c r="C110" s="79">
        <v>2155.8726776849594</v>
      </c>
      <c r="D110" s="79">
        <v>2385.2494125525627</v>
      </c>
      <c r="E110" s="79">
        <v>2593.047619180516</v>
      </c>
      <c r="F110" s="79">
        <v>2594.6584579915857</v>
      </c>
      <c r="G110" s="79">
        <v>2594.6584579915857</v>
      </c>
      <c r="H110" s="96">
        <v>2760.1050275477578</v>
      </c>
    </row>
    <row r="111" spans="2:8" ht="15.75" thickBot="1">
      <c r="B111" s="46" t="s">
        <v>37</v>
      </c>
      <c r="C111" s="47">
        <v>17518.388734264958</v>
      </c>
      <c r="D111" s="48">
        <v>17402.157367966563</v>
      </c>
      <c r="E111" s="48">
        <v>17734.967237378518</v>
      </c>
      <c r="F111" s="48">
        <v>16977.043707846587</v>
      </c>
      <c r="G111" s="48">
        <v>16891.079177303585</v>
      </c>
      <c r="H111" s="49">
        <v>17092.921645538758</v>
      </c>
    </row>
    <row r="112" spans="2:8">
      <c r="C112" s="50"/>
    </row>
    <row r="113" spans="2:8" ht="20.25" thickBot="1">
      <c r="B113" s="8" t="s">
        <v>19</v>
      </c>
    </row>
    <row r="114" spans="2:8" ht="15.75" thickBot="1">
      <c r="B114" s="35"/>
      <c r="C114" s="11">
        <v>2017</v>
      </c>
      <c r="D114" s="12">
        <v>2020</v>
      </c>
      <c r="E114" s="12">
        <v>2023</v>
      </c>
      <c r="F114" s="12">
        <v>2026</v>
      </c>
      <c r="G114" s="12">
        <v>2029</v>
      </c>
      <c r="H114" s="13">
        <v>2031</v>
      </c>
    </row>
    <row r="115" spans="2:8">
      <c r="B115" s="39" t="s">
        <v>35</v>
      </c>
      <c r="C115" s="40">
        <v>30.835792000000001</v>
      </c>
      <c r="D115" s="40">
        <v>34.135343999999996</v>
      </c>
      <c r="E115" s="40">
        <v>34.818224000000001</v>
      </c>
      <c r="F115" s="40">
        <v>34.818224000000001</v>
      </c>
      <c r="G115" s="40">
        <v>808.18738275200008</v>
      </c>
      <c r="H115" s="41">
        <v>1060.2430562720001</v>
      </c>
    </row>
    <row r="116" spans="2:8">
      <c r="B116" s="39" t="s">
        <v>39</v>
      </c>
      <c r="C116" s="40">
        <v>0</v>
      </c>
      <c r="D116" s="40">
        <v>0</v>
      </c>
      <c r="E116" s="40">
        <v>0</v>
      </c>
      <c r="F116" s="40">
        <v>0</v>
      </c>
      <c r="G116" s="40">
        <v>0</v>
      </c>
      <c r="H116" s="41">
        <v>0</v>
      </c>
    </row>
    <row r="117" spans="2:8">
      <c r="B117" s="39" t="s">
        <v>53</v>
      </c>
      <c r="C117" s="40">
        <v>5735.0221996130103</v>
      </c>
      <c r="D117" s="40">
        <v>5532.6517131720002</v>
      </c>
      <c r="E117" s="40">
        <v>5541.2063705070004</v>
      </c>
      <c r="F117" s="40">
        <v>5344.1434719390109</v>
      </c>
      <c r="G117" s="40">
        <v>5400.6258913100091</v>
      </c>
      <c r="H117" s="41">
        <v>5367.9421894240104</v>
      </c>
    </row>
    <row r="118" spans="2:8">
      <c r="B118" s="39" t="s">
        <v>54</v>
      </c>
      <c r="C118" s="40">
        <v>36.686934432000001</v>
      </c>
      <c r="D118" s="40">
        <v>36.686371535999996</v>
      </c>
      <c r="E118" s="40">
        <v>36.111091823999999</v>
      </c>
      <c r="F118" s="40">
        <v>36.958813200000002</v>
      </c>
      <c r="G118" s="40">
        <v>36.958813200000002</v>
      </c>
      <c r="H118" s="41">
        <v>36.958813200000002</v>
      </c>
    </row>
    <row r="119" spans="2:8">
      <c r="B119" s="39" t="s">
        <v>4</v>
      </c>
      <c r="C119" s="40">
        <v>0</v>
      </c>
      <c r="D119" s="40">
        <v>0</v>
      </c>
      <c r="E119" s="40">
        <v>0</v>
      </c>
      <c r="F119" s="40">
        <v>0</v>
      </c>
      <c r="G119" s="40">
        <v>0</v>
      </c>
      <c r="H119" s="41">
        <v>0</v>
      </c>
    </row>
    <row r="120" spans="2:8">
      <c r="B120" s="39" t="s">
        <v>38</v>
      </c>
      <c r="C120" s="40">
        <v>0</v>
      </c>
      <c r="D120" s="40">
        <v>0</v>
      </c>
      <c r="E120" s="40">
        <v>0</v>
      </c>
      <c r="F120" s="40">
        <v>0</v>
      </c>
      <c r="G120" s="40">
        <v>0</v>
      </c>
      <c r="H120" s="41">
        <v>0</v>
      </c>
    </row>
    <row r="121" spans="2:8">
      <c r="B121" s="39" t="s">
        <v>55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  <c r="H121" s="41">
        <v>0</v>
      </c>
    </row>
    <row r="122" spans="2:8">
      <c r="B122" s="39" t="s">
        <v>56</v>
      </c>
      <c r="C122" s="40">
        <v>0</v>
      </c>
      <c r="D122" s="40">
        <v>0</v>
      </c>
      <c r="E122" s="40">
        <v>0</v>
      </c>
      <c r="F122" s="40">
        <v>0</v>
      </c>
      <c r="G122" s="40">
        <v>0</v>
      </c>
      <c r="H122" s="41">
        <v>0</v>
      </c>
    </row>
    <row r="123" spans="2:8" ht="15.75" thickBot="1">
      <c r="B123" s="39" t="s">
        <v>5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  <c r="H123" s="44">
        <v>0</v>
      </c>
    </row>
    <row r="124" spans="2:8" ht="15.75" thickBot="1">
      <c r="B124" s="45" t="s">
        <v>33</v>
      </c>
      <c r="C124" s="79">
        <v>5802.5449260450105</v>
      </c>
      <c r="D124" s="79">
        <v>5603.473428708</v>
      </c>
      <c r="E124" s="79">
        <v>5612.1356863310002</v>
      </c>
      <c r="F124" s="79">
        <v>5415.9205091390104</v>
      </c>
      <c r="G124" s="79">
        <v>6245.7720872620093</v>
      </c>
      <c r="H124" s="96">
        <v>6465.1440588960104</v>
      </c>
    </row>
    <row r="125" spans="2:8">
      <c r="B125" s="36" t="s">
        <v>34</v>
      </c>
      <c r="C125" s="40">
        <v>6.7427655750720001</v>
      </c>
      <c r="D125" s="37">
        <v>6.7427655750720001</v>
      </c>
      <c r="E125" s="37">
        <v>6.7427655750720001</v>
      </c>
      <c r="F125" s="37">
        <v>6.7427655750720001</v>
      </c>
      <c r="G125" s="37">
        <v>6.7427655750720001</v>
      </c>
      <c r="H125" s="38">
        <v>6.7427655750720001</v>
      </c>
    </row>
    <row r="126" spans="2:8">
      <c r="B126" s="39" t="s">
        <v>7</v>
      </c>
      <c r="C126" s="40">
        <v>5.4983884537422902</v>
      </c>
      <c r="D126" s="40">
        <v>5.4983884537422902</v>
      </c>
      <c r="E126" s="40">
        <v>5.4983884537422902</v>
      </c>
      <c r="F126" s="40">
        <v>5.4983884537422902</v>
      </c>
      <c r="G126" s="40">
        <v>5.4983884537422902</v>
      </c>
      <c r="H126" s="41">
        <v>5.4983884537422902</v>
      </c>
    </row>
    <row r="127" spans="2:8" ht="14.25" customHeight="1">
      <c r="B127" s="39" t="s">
        <v>6</v>
      </c>
      <c r="C127" s="40">
        <v>86.61054273935261</v>
      </c>
      <c r="D127" s="40">
        <v>86.61054273935261</v>
      </c>
      <c r="E127" s="40">
        <v>86.61054273935261</v>
      </c>
      <c r="F127" s="40">
        <v>86.61054273935261</v>
      </c>
      <c r="G127" s="40">
        <v>86.61054273935261</v>
      </c>
      <c r="H127" s="41">
        <v>86.61054273935261</v>
      </c>
    </row>
    <row r="128" spans="2:8">
      <c r="B128" s="39" t="s">
        <v>57</v>
      </c>
      <c r="C128" s="40">
        <v>30.468123098725002</v>
      </c>
      <c r="D128" s="40">
        <v>30.929627879127597</v>
      </c>
      <c r="E128" s="40">
        <v>31.895381010846499</v>
      </c>
      <c r="F128" s="40">
        <v>31.895381010846499</v>
      </c>
      <c r="G128" s="40">
        <v>33.169608640388304</v>
      </c>
      <c r="H128" s="41">
        <v>34.037281730747402</v>
      </c>
    </row>
    <row r="129" spans="2:8">
      <c r="B129" s="39" t="s">
        <v>58</v>
      </c>
      <c r="C129" s="40">
        <v>0</v>
      </c>
      <c r="D129" s="40">
        <v>0</v>
      </c>
      <c r="E129" s="40">
        <v>0.26872124831356003</v>
      </c>
      <c r="F129" s="40">
        <v>0.26872124831356003</v>
      </c>
      <c r="G129" s="40">
        <v>0.26872124831356003</v>
      </c>
      <c r="H129" s="41">
        <v>8.8342110381904195</v>
      </c>
    </row>
    <row r="130" spans="2:8" ht="15.75" thickBot="1">
      <c r="B130" s="42" t="s">
        <v>8</v>
      </c>
      <c r="C130" s="43">
        <v>423.55569732000004</v>
      </c>
      <c r="D130" s="43">
        <v>423.55569732000004</v>
      </c>
      <c r="E130" s="43">
        <v>423.55569732000004</v>
      </c>
      <c r="F130" s="43">
        <v>423.55569732000004</v>
      </c>
      <c r="G130" s="43">
        <v>423.55569732000004</v>
      </c>
      <c r="H130" s="44">
        <v>423.55569732000004</v>
      </c>
    </row>
    <row r="131" spans="2:8" ht="15.75" thickBot="1">
      <c r="B131" s="45" t="s">
        <v>36</v>
      </c>
      <c r="C131" s="79">
        <v>552.87551718689201</v>
      </c>
      <c r="D131" s="79">
        <v>553.3370219672945</v>
      </c>
      <c r="E131" s="79">
        <v>554.57149634732696</v>
      </c>
      <c r="F131" s="79">
        <v>554.57149634732696</v>
      </c>
      <c r="G131" s="79">
        <v>555.84572397686884</v>
      </c>
      <c r="H131" s="96">
        <v>565.27888685710479</v>
      </c>
    </row>
    <row r="132" spans="2:8" ht="15.75" thickBot="1">
      <c r="B132" s="46" t="s">
        <v>37</v>
      </c>
      <c r="C132" s="47">
        <v>6355.420443231902</v>
      </c>
      <c r="D132" s="48">
        <v>6156.8104506752943</v>
      </c>
      <c r="E132" s="48">
        <v>6166.7071826783267</v>
      </c>
      <c r="F132" s="48">
        <v>5970.4920054863378</v>
      </c>
      <c r="G132" s="48">
        <v>6801.6178112388779</v>
      </c>
      <c r="H132" s="49">
        <v>7030.4229457531155</v>
      </c>
    </row>
    <row r="133" spans="2:8">
      <c r="C133" s="50"/>
    </row>
    <row r="134" spans="2:8" ht="20.25" thickBot="1">
      <c r="B134" s="8" t="s">
        <v>21</v>
      </c>
    </row>
    <row r="135" spans="2:8" ht="15.75" thickBot="1">
      <c r="B135" s="35"/>
      <c r="C135" s="11">
        <v>2017</v>
      </c>
      <c r="D135" s="12">
        <v>2020</v>
      </c>
      <c r="E135" s="12">
        <v>2023</v>
      </c>
      <c r="F135" s="12">
        <v>2026</v>
      </c>
      <c r="G135" s="12">
        <v>2029</v>
      </c>
      <c r="H135" s="13">
        <v>2031</v>
      </c>
    </row>
    <row r="136" spans="2:8">
      <c r="B136" s="39" t="s">
        <v>35</v>
      </c>
      <c r="C136" s="40">
        <v>1697.109011152</v>
      </c>
      <c r="D136" s="40">
        <v>3002.934693872</v>
      </c>
      <c r="E136" s="40">
        <v>3631.7548727040003</v>
      </c>
      <c r="F136" s="40">
        <v>4728.2235147040001</v>
      </c>
      <c r="G136" s="40">
        <v>5048.8958007749998</v>
      </c>
      <c r="H136" s="41">
        <v>5551.3975909679993</v>
      </c>
    </row>
    <row r="137" spans="2:8">
      <c r="B137" s="39" t="s">
        <v>39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H137" s="41">
        <v>0</v>
      </c>
    </row>
    <row r="138" spans="2:8">
      <c r="B138" s="39" t="s">
        <v>53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1">
        <v>0</v>
      </c>
    </row>
    <row r="139" spans="2:8">
      <c r="B139" s="39" t="s">
        <v>54</v>
      </c>
      <c r="C139" s="40">
        <v>2.6040190000000001E-2</v>
      </c>
      <c r="D139" s="40">
        <v>0.86885475599999995</v>
      </c>
      <c r="E139" s="40">
        <v>1.889156302</v>
      </c>
      <c r="F139" s="40">
        <v>0.26556831399999997</v>
      </c>
      <c r="G139" s="40">
        <v>0.86885475599999995</v>
      </c>
      <c r="H139" s="41">
        <v>0.131234818</v>
      </c>
    </row>
    <row r="140" spans="2:8">
      <c r="B140" s="39" t="s">
        <v>4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1">
        <v>0</v>
      </c>
    </row>
    <row r="141" spans="2:8">
      <c r="B141" s="39" t="s">
        <v>38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1">
        <v>0</v>
      </c>
    </row>
    <row r="142" spans="2:8">
      <c r="B142" s="39" t="s">
        <v>55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1">
        <v>0</v>
      </c>
    </row>
    <row r="143" spans="2:8">
      <c r="B143" s="39" t="s">
        <v>56</v>
      </c>
      <c r="C143" s="40">
        <v>0</v>
      </c>
      <c r="D143" s="40">
        <v>0</v>
      </c>
      <c r="E143" s="40">
        <v>0</v>
      </c>
      <c r="F143" s="40">
        <v>0</v>
      </c>
      <c r="G143" s="40">
        <v>0</v>
      </c>
      <c r="H143" s="41">
        <v>0</v>
      </c>
    </row>
    <row r="144" spans="2:8" ht="15.75" thickBot="1">
      <c r="B144" s="39" t="s">
        <v>5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4">
        <v>0</v>
      </c>
    </row>
    <row r="145" spans="2:8" ht="15.75" thickBot="1">
      <c r="B145" s="45" t="s">
        <v>33</v>
      </c>
      <c r="C145" s="79">
        <v>1697.135051342</v>
      </c>
      <c r="D145" s="79">
        <v>3003.803548628</v>
      </c>
      <c r="E145" s="79">
        <v>3633.6440290060004</v>
      </c>
      <c r="F145" s="79">
        <v>4728.4890830180002</v>
      </c>
      <c r="G145" s="79">
        <v>5049.7646555309993</v>
      </c>
      <c r="H145" s="96">
        <v>5551.5288257859993</v>
      </c>
    </row>
    <row r="146" spans="2:8">
      <c r="B146" s="36" t="s">
        <v>34</v>
      </c>
      <c r="C146" s="40">
        <v>1031.872763568</v>
      </c>
      <c r="D146" s="37">
        <v>1038.816417408</v>
      </c>
      <c r="E146" s="37">
        <v>1038.816417408</v>
      </c>
      <c r="F146" s="37">
        <v>1038.816417408</v>
      </c>
      <c r="G146" s="37">
        <v>1038.816417408</v>
      </c>
      <c r="H146" s="38">
        <v>1038.816417408</v>
      </c>
    </row>
    <row r="147" spans="2:8">
      <c r="B147" s="39" t="s">
        <v>7</v>
      </c>
      <c r="C147" s="40">
        <v>42.933850832677606</v>
      </c>
      <c r="D147" s="40">
        <v>42.933850832677606</v>
      </c>
      <c r="E147" s="40">
        <v>42.933850832677606</v>
      </c>
      <c r="F147" s="40">
        <v>42.933850832677606</v>
      </c>
      <c r="G147" s="40">
        <v>42.933850832677606</v>
      </c>
      <c r="H147" s="41">
        <v>42.933850832677606</v>
      </c>
    </row>
    <row r="148" spans="2:8" ht="14.25" customHeight="1">
      <c r="B148" s="39" t="s">
        <v>6</v>
      </c>
      <c r="C148" s="40">
        <v>339.57773366586503</v>
      </c>
      <c r="D148" s="40">
        <v>339.57773366586503</v>
      </c>
      <c r="E148" s="40">
        <v>339.57773366586503</v>
      </c>
      <c r="F148" s="40">
        <v>339.57773366586503</v>
      </c>
      <c r="G148" s="40">
        <v>339.57773366586503</v>
      </c>
      <c r="H148" s="41">
        <v>339.57773366586503</v>
      </c>
    </row>
    <row r="149" spans="2:8">
      <c r="B149" s="39" t="s">
        <v>57</v>
      </c>
      <c r="C149" s="40">
        <v>0</v>
      </c>
      <c r="D149" s="40">
        <v>0</v>
      </c>
      <c r="E149" s="40">
        <v>0</v>
      </c>
      <c r="F149" s="40">
        <v>0</v>
      </c>
      <c r="G149" s="40">
        <v>0</v>
      </c>
      <c r="H149" s="41">
        <v>0</v>
      </c>
    </row>
    <row r="150" spans="2:8">
      <c r="B150" s="39" t="s">
        <v>58</v>
      </c>
      <c r="C150" s="40">
        <v>334.64218170139696</v>
      </c>
      <c r="D150" s="40">
        <v>436.316162408406</v>
      </c>
      <c r="E150" s="40">
        <v>460.57289441533698</v>
      </c>
      <c r="F150" s="40">
        <v>481.690519927254</v>
      </c>
      <c r="G150" s="40">
        <v>498.81291899097005</v>
      </c>
      <c r="H150" s="41">
        <v>508.51561179374204</v>
      </c>
    </row>
    <row r="151" spans="2:8" ht="15.75" thickBot="1">
      <c r="B151" s="42" t="s">
        <v>8</v>
      </c>
      <c r="C151" s="43">
        <v>90.4010976</v>
      </c>
      <c r="D151" s="43">
        <v>90.4010976</v>
      </c>
      <c r="E151" s="43">
        <v>90.4010976</v>
      </c>
      <c r="F151" s="43">
        <v>90.4010976</v>
      </c>
      <c r="G151" s="43">
        <v>90.4010976</v>
      </c>
      <c r="H151" s="44">
        <v>90.4010976</v>
      </c>
    </row>
    <row r="152" spans="2:8" ht="15.75" thickBot="1">
      <c r="B152" s="45" t="s">
        <v>36</v>
      </c>
      <c r="C152" s="79">
        <v>1839.4276273679395</v>
      </c>
      <c r="D152" s="79">
        <v>1948.0452619149485</v>
      </c>
      <c r="E152" s="79">
        <v>1972.3019939218796</v>
      </c>
      <c r="F152" s="79">
        <v>1993.4196194337965</v>
      </c>
      <c r="G152" s="79">
        <v>2010.5420184975126</v>
      </c>
      <c r="H152" s="96">
        <v>2020.2447113002845</v>
      </c>
    </row>
    <row r="153" spans="2:8" ht="15.75" thickBot="1">
      <c r="B153" s="46" t="s">
        <v>37</v>
      </c>
      <c r="C153" s="47">
        <v>3536.5626787099395</v>
      </c>
      <c r="D153" s="48">
        <v>4951.8488105429487</v>
      </c>
      <c r="E153" s="48">
        <v>5605.9460229278802</v>
      </c>
      <c r="F153" s="48">
        <v>6721.9087024517967</v>
      </c>
      <c r="G153" s="48">
        <v>7060.3066740285121</v>
      </c>
      <c r="H153" s="49">
        <v>7571.7735370862838</v>
      </c>
    </row>
    <row r="154" spans="2:8">
      <c r="C154" s="50"/>
    </row>
    <row r="155" spans="2:8" ht="20.25" thickBot="1">
      <c r="B155" s="8" t="s">
        <v>90</v>
      </c>
    </row>
    <row r="156" spans="2:8" ht="15.75" thickBot="1">
      <c r="B156" s="35"/>
      <c r="C156" s="11">
        <v>2017</v>
      </c>
      <c r="D156" s="12">
        <v>2020</v>
      </c>
      <c r="E156" s="12">
        <v>2023</v>
      </c>
      <c r="F156" s="12">
        <v>2026</v>
      </c>
      <c r="G156" s="12">
        <v>2029</v>
      </c>
      <c r="H156" s="13">
        <v>2031</v>
      </c>
    </row>
    <row r="157" spans="2:8">
      <c r="B157" s="39" t="s">
        <v>35</v>
      </c>
      <c r="C157" s="40">
        <v>1648.164673</v>
      </c>
      <c r="D157" s="40">
        <v>2087.7564050000001</v>
      </c>
      <c r="E157" s="40">
        <v>2492.5203555339999</v>
      </c>
      <c r="F157" s="40">
        <v>2615.1966436339999</v>
      </c>
      <c r="G157" s="40">
        <v>2685.2753838179997</v>
      </c>
      <c r="H157" s="41">
        <v>2767.1379673339998</v>
      </c>
    </row>
    <row r="158" spans="2:8">
      <c r="B158" s="39" t="s">
        <v>39</v>
      </c>
      <c r="C158" s="40">
        <v>1440.51610194</v>
      </c>
      <c r="D158" s="40">
        <v>1051.2884949479999</v>
      </c>
      <c r="E158" s="40">
        <v>0</v>
      </c>
      <c r="F158" s="40">
        <v>0</v>
      </c>
      <c r="G158" s="40">
        <v>0</v>
      </c>
      <c r="H158" s="41">
        <v>0</v>
      </c>
    </row>
    <row r="159" spans="2:8">
      <c r="B159" s="39" t="s">
        <v>53</v>
      </c>
      <c r="C159" s="40">
        <v>53634.561768893102</v>
      </c>
      <c r="D159" s="40">
        <v>60409.130247116002</v>
      </c>
      <c r="E159" s="40">
        <v>57796.674740040995</v>
      </c>
      <c r="F159" s="40">
        <v>54112.862795265901</v>
      </c>
      <c r="G159" s="40">
        <v>54752.050209020199</v>
      </c>
      <c r="H159" s="41">
        <v>56058.1011821149</v>
      </c>
    </row>
    <row r="160" spans="2:8">
      <c r="B160" s="39" t="s">
        <v>54</v>
      </c>
      <c r="C160" s="40">
        <v>3768.598448273</v>
      </c>
      <c r="D160" s="40">
        <v>3727.9996135209999</v>
      </c>
      <c r="E160" s="40">
        <v>2044.3340941589997</v>
      </c>
      <c r="F160" s="40">
        <v>2040.5066079659998</v>
      </c>
      <c r="G160" s="40">
        <v>2039.3566786939998</v>
      </c>
      <c r="H160" s="41">
        <v>2131.1860556659999</v>
      </c>
    </row>
    <row r="161" spans="2:8">
      <c r="B161" s="39" t="s">
        <v>4</v>
      </c>
      <c r="C161" s="40">
        <v>42303.558294959999</v>
      </c>
      <c r="D161" s="40">
        <v>24745.458669840002</v>
      </c>
      <c r="E161" s="40">
        <v>25836.932157840001</v>
      </c>
      <c r="F161" s="40">
        <v>24745.458669840002</v>
      </c>
      <c r="G161" s="40">
        <v>26261.536077839999</v>
      </c>
      <c r="H161" s="41">
        <v>17228.051633183997</v>
      </c>
    </row>
    <row r="162" spans="2:8">
      <c r="B162" s="39" t="s">
        <v>38</v>
      </c>
      <c r="C162" s="40">
        <v>19169.364184904</v>
      </c>
      <c r="D162" s="40">
        <v>17235.996570432999</v>
      </c>
      <c r="E162" s="40">
        <v>15956.724049320001</v>
      </c>
      <c r="F162" s="40">
        <v>15627.30579246</v>
      </c>
      <c r="G162" s="40">
        <v>15529.959695313</v>
      </c>
      <c r="H162" s="41">
        <v>15846.730189637001</v>
      </c>
    </row>
    <row r="163" spans="2:8">
      <c r="B163" s="39" t="s">
        <v>55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1">
        <v>0</v>
      </c>
    </row>
    <row r="164" spans="2:8">
      <c r="B164" s="39" t="s">
        <v>56</v>
      </c>
      <c r="C164" s="40">
        <v>0</v>
      </c>
      <c r="D164" s="40">
        <v>0</v>
      </c>
      <c r="E164" s="40">
        <v>0</v>
      </c>
      <c r="F164" s="40">
        <v>0</v>
      </c>
      <c r="G164" s="40">
        <v>0</v>
      </c>
      <c r="H164" s="41">
        <v>0</v>
      </c>
    </row>
    <row r="165" spans="2:8" ht="15.75" thickBot="1">
      <c r="B165" s="39" t="s">
        <v>5</v>
      </c>
      <c r="C165" s="43">
        <v>61.049706960000002</v>
      </c>
      <c r="D165" s="43">
        <v>77.461995696000002</v>
      </c>
      <c r="E165" s="43">
        <v>77.461995696000002</v>
      </c>
      <c r="F165" s="43">
        <v>77.461995696000002</v>
      </c>
      <c r="G165" s="43">
        <v>77.461995696000002</v>
      </c>
      <c r="H165" s="44">
        <v>77.461995696000002</v>
      </c>
    </row>
    <row r="166" spans="2:8" ht="15.75" thickBot="1">
      <c r="B166" s="45" t="s">
        <v>33</v>
      </c>
      <c r="C166" s="79">
        <v>122025.8131789301</v>
      </c>
      <c r="D166" s="79">
        <v>109335.09199655398</v>
      </c>
      <c r="E166" s="79">
        <v>104204.64739258999</v>
      </c>
      <c r="F166" s="79">
        <v>99218.792504861893</v>
      </c>
      <c r="G166" s="79">
        <v>101345.64004038119</v>
      </c>
      <c r="H166" s="96">
        <v>94108.669023631897</v>
      </c>
    </row>
    <row r="167" spans="2:8">
      <c r="B167" s="36" t="s">
        <v>34</v>
      </c>
      <c r="C167" s="40">
        <v>28911.159121810597</v>
      </c>
      <c r="D167" s="40">
        <v>28938.164914475601</v>
      </c>
      <c r="E167" s="40">
        <v>29550.554992352598</v>
      </c>
      <c r="F167" s="40">
        <v>31155.4841852756</v>
      </c>
      <c r="G167" s="40">
        <v>32606.729358835601</v>
      </c>
      <c r="H167" s="41">
        <v>33031.999856427603</v>
      </c>
    </row>
    <row r="168" spans="2:8">
      <c r="B168" s="39" t="s">
        <v>7</v>
      </c>
      <c r="C168" s="40">
        <v>51.192147298598798</v>
      </c>
      <c r="D168" s="40">
        <v>51.192147298598798</v>
      </c>
      <c r="E168" s="40">
        <v>51.192147298598798</v>
      </c>
      <c r="F168" s="40">
        <v>51.192147298598798</v>
      </c>
      <c r="G168" s="40">
        <v>51.192147298598798</v>
      </c>
      <c r="H168" s="41">
        <v>51.192147298598798</v>
      </c>
    </row>
    <row r="169" spans="2:8" ht="14.25" customHeight="1">
      <c r="B169" s="39" t="s">
        <v>6</v>
      </c>
      <c r="C169" s="40">
        <v>2854.0745370249597</v>
      </c>
      <c r="D169" s="40">
        <v>3285.0741196809599</v>
      </c>
      <c r="E169" s="40">
        <v>3285.0741196809599</v>
      </c>
      <c r="F169" s="40">
        <v>3285.0741196809599</v>
      </c>
      <c r="G169" s="40">
        <v>3285.0741196809599</v>
      </c>
      <c r="H169" s="41">
        <v>3285.0741196809599</v>
      </c>
    </row>
    <row r="170" spans="2:8">
      <c r="B170" s="39" t="s">
        <v>57</v>
      </c>
      <c r="C170" s="40">
        <v>0</v>
      </c>
      <c r="D170" s="40">
        <v>0</v>
      </c>
      <c r="E170" s="40">
        <v>0</v>
      </c>
      <c r="F170" s="40">
        <v>770.94620229945303</v>
      </c>
      <c r="G170" s="40">
        <v>4739.9204508908897</v>
      </c>
      <c r="H170" s="41">
        <v>5663.2461853213299</v>
      </c>
    </row>
    <row r="171" spans="2:8">
      <c r="B171" s="39" t="s">
        <v>58</v>
      </c>
      <c r="C171" s="40">
        <v>0</v>
      </c>
      <c r="D171" s="40">
        <v>1664.7675481129299</v>
      </c>
      <c r="E171" s="40">
        <v>6310.97639153195</v>
      </c>
      <c r="F171" s="40">
        <v>11066.346786165201</v>
      </c>
      <c r="G171" s="40">
        <v>15691.755301150901</v>
      </c>
      <c r="H171" s="41">
        <v>18157.464166792601</v>
      </c>
    </row>
    <row r="172" spans="2:8" ht="15.75" thickBot="1">
      <c r="B172" s="42" t="s">
        <v>8</v>
      </c>
      <c r="C172" s="43">
        <v>856.07100000000105</v>
      </c>
      <c r="D172" s="43">
        <v>1043.0935085350011</v>
      </c>
      <c r="E172" s="43">
        <v>1125.954541204</v>
      </c>
      <c r="F172" s="43">
        <v>1153.3488132099992</v>
      </c>
      <c r="G172" s="43">
        <v>1153.348813204</v>
      </c>
      <c r="H172" s="44">
        <v>1264.295614737001</v>
      </c>
    </row>
    <row r="173" spans="2:8" ht="15.75" thickBot="1">
      <c r="B173" s="45" t="s">
        <v>36</v>
      </c>
      <c r="C173" s="79">
        <v>32672.496806134157</v>
      </c>
      <c r="D173" s="79">
        <v>34982.292238103088</v>
      </c>
      <c r="E173" s="79">
        <v>40323.75219206811</v>
      </c>
      <c r="F173" s="79">
        <v>47482.392253929822</v>
      </c>
      <c r="G173" s="79">
        <v>57528.020191060947</v>
      </c>
      <c r="H173" s="96">
        <v>61453.272090258091</v>
      </c>
    </row>
    <row r="174" spans="2:8" ht="15.75" thickBot="1">
      <c r="B174" s="46" t="s">
        <v>37</v>
      </c>
      <c r="C174" s="47">
        <v>154698.30998506426</v>
      </c>
      <c r="D174" s="48">
        <v>144317.38423465707</v>
      </c>
      <c r="E174" s="48">
        <v>144528.39958465809</v>
      </c>
      <c r="F174" s="48">
        <v>146701.1847587917</v>
      </c>
      <c r="G174" s="48">
        <v>158873.66023144213</v>
      </c>
      <c r="H174" s="49">
        <v>155561.94111388997</v>
      </c>
    </row>
    <row r="175" spans="2:8">
      <c r="B175" s="144" t="s">
        <v>91</v>
      </c>
      <c r="C175" s="50"/>
    </row>
    <row r="176" spans="2:8" ht="20.25" thickBot="1">
      <c r="B176" s="8" t="s">
        <v>25</v>
      </c>
    </row>
    <row r="177" spans="2:8" ht="15.75" thickBot="1">
      <c r="B177" s="35"/>
      <c r="C177" s="11">
        <v>2017</v>
      </c>
      <c r="D177" s="12">
        <v>2020</v>
      </c>
      <c r="E177" s="12">
        <v>2023</v>
      </c>
      <c r="F177" s="12">
        <v>2026</v>
      </c>
      <c r="G177" s="12">
        <v>2029</v>
      </c>
      <c r="H177" s="13">
        <v>2031</v>
      </c>
    </row>
    <row r="178" spans="2:8">
      <c r="B178" s="39" t="s">
        <v>35</v>
      </c>
      <c r="C178" s="40">
        <v>0</v>
      </c>
      <c r="D178" s="40">
        <v>0</v>
      </c>
      <c r="E178" s="40">
        <v>0</v>
      </c>
      <c r="F178" s="40">
        <v>0</v>
      </c>
      <c r="G178" s="40">
        <v>0</v>
      </c>
      <c r="H178" s="41">
        <v>0</v>
      </c>
    </row>
    <row r="179" spans="2:8">
      <c r="B179" s="39" t="s">
        <v>39</v>
      </c>
      <c r="C179" s="40">
        <v>584.99999942199997</v>
      </c>
      <c r="D179" s="40">
        <v>471.60886608000004</v>
      </c>
      <c r="E179" s="40">
        <v>508.22790120000008</v>
      </c>
      <c r="F179" s="40">
        <v>544.84571375999997</v>
      </c>
      <c r="G179" s="40">
        <v>581.46596711999996</v>
      </c>
      <c r="H179" s="41">
        <v>605.87865648000002</v>
      </c>
    </row>
    <row r="180" spans="2:8">
      <c r="B180" s="39" t="s">
        <v>53</v>
      </c>
      <c r="C180" s="40">
        <v>3318.4497750959999</v>
      </c>
      <c r="D180" s="40">
        <v>2751.5784171680002</v>
      </c>
      <c r="E180" s="40">
        <v>2630.2707934619998</v>
      </c>
      <c r="F180" s="40">
        <v>2644.5235189919999</v>
      </c>
      <c r="G180" s="40">
        <v>3646.2928206799997</v>
      </c>
      <c r="H180" s="41">
        <v>3679.423547631</v>
      </c>
    </row>
    <row r="181" spans="2:8">
      <c r="B181" s="39" t="s">
        <v>54</v>
      </c>
      <c r="C181" s="40">
        <v>49.3395498</v>
      </c>
      <c r="D181" s="40">
        <v>21.341236199999997</v>
      </c>
      <c r="E181" s="40">
        <v>20.1455868</v>
      </c>
      <c r="F181" s="40">
        <v>20.1455868</v>
      </c>
      <c r="G181" s="40">
        <v>39.172500136000004</v>
      </c>
      <c r="H181" s="41">
        <v>39.015822999999997</v>
      </c>
    </row>
    <row r="182" spans="2:8">
      <c r="B182" s="39" t="s">
        <v>4</v>
      </c>
      <c r="C182" s="40">
        <v>0</v>
      </c>
      <c r="D182" s="40">
        <v>0</v>
      </c>
      <c r="E182" s="40">
        <v>0</v>
      </c>
      <c r="F182" s="40">
        <v>0</v>
      </c>
      <c r="G182" s="40">
        <v>0</v>
      </c>
      <c r="H182" s="41">
        <v>0</v>
      </c>
    </row>
    <row r="183" spans="2:8">
      <c r="B183" s="39" t="s">
        <v>38</v>
      </c>
      <c r="C183" s="40">
        <v>1270.4501005679999</v>
      </c>
      <c r="D183" s="40">
        <v>1077.2258851480001</v>
      </c>
      <c r="E183" s="40">
        <v>1039.3572156719999</v>
      </c>
      <c r="F183" s="40">
        <v>1040.0498608560001</v>
      </c>
      <c r="G183" s="40">
        <v>1167.5126100140001</v>
      </c>
      <c r="H183" s="41">
        <v>1141.360743558</v>
      </c>
    </row>
    <row r="184" spans="2:8">
      <c r="B184" s="39" t="s">
        <v>55</v>
      </c>
      <c r="C184" s="40">
        <v>0</v>
      </c>
      <c r="D184" s="40">
        <v>0</v>
      </c>
      <c r="E184" s="40">
        <v>0</v>
      </c>
      <c r="F184" s="40">
        <v>0</v>
      </c>
      <c r="G184" s="40">
        <v>0</v>
      </c>
      <c r="H184" s="41">
        <v>0</v>
      </c>
    </row>
    <row r="185" spans="2:8">
      <c r="B185" s="39" t="s">
        <v>56</v>
      </c>
      <c r="C185" s="40">
        <v>0</v>
      </c>
      <c r="D185" s="40">
        <v>0</v>
      </c>
      <c r="E185" s="40">
        <v>0</v>
      </c>
      <c r="F185" s="40">
        <v>0</v>
      </c>
      <c r="G185" s="40">
        <v>0</v>
      </c>
      <c r="H185" s="41">
        <v>0</v>
      </c>
    </row>
    <row r="186" spans="2:8" ht="15.75" thickBot="1">
      <c r="B186" s="39" t="s">
        <v>5</v>
      </c>
      <c r="C186" s="43">
        <v>0</v>
      </c>
      <c r="D186" s="43">
        <v>0</v>
      </c>
      <c r="E186" s="43">
        <v>0</v>
      </c>
      <c r="F186" s="43">
        <v>0</v>
      </c>
      <c r="G186" s="43">
        <v>0</v>
      </c>
      <c r="H186" s="44">
        <v>0</v>
      </c>
    </row>
    <row r="187" spans="2:8" ht="15.75" thickBot="1">
      <c r="B187" s="45" t="s">
        <v>33</v>
      </c>
      <c r="C187" s="79">
        <v>5223.2394248860001</v>
      </c>
      <c r="D187" s="79">
        <v>4321.7544045960003</v>
      </c>
      <c r="E187" s="79">
        <v>4198.0014971339997</v>
      </c>
      <c r="F187" s="79">
        <v>4249.5646804079997</v>
      </c>
      <c r="G187" s="79">
        <v>5434.4438979499992</v>
      </c>
      <c r="H187" s="96">
        <v>5465.6787706689993</v>
      </c>
    </row>
    <row r="188" spans="2:8">
      <c r="B188" s="36" t="s">
        <v>34</v>
      </c>
      <c r="C188" s="40">
        <v>0</v>
      </c>
      <c r="D188" s="37">
        <v>0</v>
      </c>
      <c r="E188" s="37">
        <v>0</v>
      </c>
      <c r="F188" s="37">
        <v>0</v>
      </c>
      <c r="G188" s="37">
        <v>0</v>
      </c>
      <c r="H188" s="38">
        <v>0</v>
      </c>
    </row>
    <row r="189" spans="2:8">
      <c r="B189" s="39" t="s">
        <v>7</v>
      </c>
      <c r="C189" s="40">
        <v>20.234962163858302</v>
      </c>
      <c r="D189" s="40">
        <v>20.234962163858302</v>
      </c>
      <c r="E189" s="40">
        <v>20.234962163858302</v>
      </c>
      <c r="F189" s="40">
        <v>20.234962163858302</v>
      </c>
      <c r="G189" s="40">
        <v>20.234962163858302</v>
      </c>
      <c r="H189" s="41">
        <v>20.234962163858302</v>
      </c>
    </row>
    <row r="190" spans="2:8" ht="14.25" customHeight="1">
      <c r="B190" s="39" t="s">
        <v>6</v>
      </c>
      <c r="C190" s="40">
        <v>0</v>
      </c>
      <c r="D190" s="40">
        <v>0</v>
      </c>
      <c r="E190" s="40">
        <v>0</v>
      </c>
      <c r="F190" s="40">
        <v>0</v>
      </c>
      <c r="G190" s="40">
        <v>0</v>
      </c>
      <c r="H190" s="41">
        <v>0</v>
      </c>
    </row>
    <row r="191" spans="2:8">
      <c r="B191" s="39" t="s">
        <v>57</v>
      </c>
      <c r="C191" s="40">
        <v>126.545059784722</v>
      </c>
      <c r="D191" s="40">
        <v>215.550708543741</v>
      </c>
      <c r="E191" s="40">
        <v>310.45950338228204</v>
      </c>
      <c r="F191" s="40">
        <v>367.21104486067901</v>
      </c>
      <c r="G191" s="40">
        <v>378.46352142372905</v>
      </c>
      <c r="H191" s="41">
        <v>384.80862359364698</v>
      </c>
    </row>
    <row r="192" spans="2:8">
      <c r="B192" s="39" t="s">
        <v>58</v>
      </c>
      <c r="C192" s="40">
        <v>82.961841282478701</v>
      </c>
      <c r="D192" s="40">
        <v>82.961841282478701</v>
      </c>
      <c r="E192" s="40">
        <v>82.961841282478701</v>
      </c>
      <c r="F192" s="40">
        <v>82.961841282478701</v>
      </c>
      <c r="G192" s="40">
        <v>82.961841282478701</v>
      </c>
      <c r="H192" s="41">
        <v>82.961841282478701</v>
      </c>
    </row>
    <row r="193" spans="2:8" ht="15.75" thickBot="1">
      <c r="B193" s="42" t="s">
        <v>8</v>
      </c>
      <c r="C193" s="43">
        <v>241.313747904</v>
      </c>
      <c r="D193" s="43">
        <v>328.70147558399998</v>
      </c>
      <c r="E193" s="43">
        <v>328.70147558399998</v>
      </c>
      <c r="F193" s="43">
        <v>328.70147558399998</v>
      </c>
      <c r="G193" s="43">
        <v>328.70147558399998</v>
      </c>
      <c r="H193" s="44">
        <v>328.70147558399998</v>
      </c>
    </row>
    <row r="194" spans="2:8" ht="15.75" thickBot="1">
      <c r="B194" s="45" t="s">
        <v>36</v>
      </c>
      <c r="C194" s="79">
        <v>471.055611135059</v>
      </c>
      <c r="D194" s="79">
        <v>647.44898757407805</v>
      </c>
      <c r="E194" s="79">
        <v>742.35778241261903</v>
      </c>
      <c r="F194" s="79">
        <v>799.10932389101595</v>
      </c>
      <c r="G194" s="79">
        <v>810.36180045406604</v>
      </c>
      <c r="H194" s="96">
        <v>816.70690262398398</v>
      </c>
    </row>
    <row r="195" spans="2:8" ht="15.75" thickBot="1">
      <c r="B195" s="46" t="s">
        <v>37</v>
      </c>
      <c r="C195" s="47">
        <v>5694.2950360210589</v>
      </c>
      <c r="D195" s="48">
        <v>4969.2033921700786</v>
      </c>
      <c r="E195" s="48">
        <v>4940.3592795466184</v>
      </c>
      <c r="F195" s="48">
        <v>5048.6740042990159</v>
      </c>
      <c r="G195" s="48">
        <v>6244.805698404065</v>
      </c>
      <c r="H195" s="49">
        <v>6282.3856732929835</v>
      </c>
    </row>
    <row r="196" spans="2:8">
      <c r="C196" s="50"/>
    </row>
    <row r="197" spans="2:8" ht="20.25" thickBot="1">
      <c r="B197" s="8" t="s">
        <v>27</v>
      </c>
    </row>
    <row r="198" spans="2:8" ht="15.75" thickBot="1">
      <c r="B198" s="35"/>
      <c r="C198" s="11">
        <v>2017</v>
      </c>
      <c r="D198" s="12">
        <v>2020</v>
      </c>
      <c r="E198" s="12">
        <v>2023</v>
      </c>
      <c r="F198" s="12">
        <v>2026</v>
      </c>
      <c r="G198" s="12">
        <v>2029</v>
      </c>
      <c r="H198" s="13">
        <v>2031</v>
      </c>
    </row>
    <row r="199" spans="2:8">
      <c r="B199" s="39" t="s">
        <v>35</v>
      </c>
      <c r="C199" s="40">
        <v>2146.99379</v>
      </c>
      <c r="D199" s="40">
        <v>2242.2972</v>
      </c>
      <c r="E199" s="40">
        <v>2242.2972</v>
      </c>
      <c r="F199" s="40">
        <v>2242.2972</v>
      </c>
      <c r="G199" s="40">
        <v>2242.2972</v>
      </c>
      <c r="H199" s="41">
        <v>2242.2972</v>
      </c>
    </row>
    <row r="200" spans="2:8">
      <c r="B200" s="39" t="s">
        <v>39</v>
      </c>
      <c r="C200" s="40">
        <v>14643.999995814</v>
      </c>
      <c r="D200" s="40">
        <v>7923.3358949939993</v>
      </c>
      <c r="E200" s="40">
        <v>8470.5550986340095</v>
      </c>
      <c r="F200" s="40">
        <v>10782.49537255</v>
      </c>
      <c r="G200" s="40">
        <v>14504.206731643</v>
      </c>
      <c r="H200" s="41">
        <v>13227.170657212</v>
      </c>
    </row>
    <row r="201" spans="2:8">
      <c r="B201" s="39" t="s">
        <v>53</v>
      </c>
      <c r="C201" s="40">
        <v>6008.0827723439897</v>
      </c>
      <c r="D201" s="40">
        <v>15223.176923638001</v>
      </c>
      <c r="E201" s="40">
        <v>13909.044566381001</v>
      </c>
      <c r="F201" s="40">
        <v>14505.212027389</v>
      </c>
      <c r="G201" s="40">
        <v>21342.59462561</v>
      </c>
      <c r="H201" s="41">
        <v>22009.423826348</v>
      </c>
    </row>
    <row r="202" spans="2:8">
      <c r="B202" s="39" t="s">
        <v>54</v>
      </c>
      <c r="C202" s="40">
        <v>4326.7942802470006</v>
      </c>
      <c r="D202" s="40">
        <v>1167.8757019670002</v>
      </c>
      <c r="E202" s="40">
        <v>1082.5357377910002</v>
      </c>
      <c r="F202" s="40">
        <v>885.31376942899999</v>
      </c>
      <c r="G202" s="40">
        <v>846.02954829599992</v>
      </c>
      <c r="H202" s="41">
        <v>698.12682189999998</v>
      </c>
    </row>
    <row r="203" spans="2:8">
      <c r="B203" s="39" t="s">
        <v>4</v>
      </c>
      <c r="C203" s="40">
        <v>14722.878640872001</v>
      </c>
      <c r="D203" s="40">
        <v>13955.149944864001</v>
      </c>
      <c r="E203" s="40">
        <v>14722.878640872001</v>
      </c>
      <c r="F203" s="40">
        <v>14678.762650008</v>
      </c>
      <c r="G203" s="40">
        <v>13412.053063992</v>
      </c>
      <c r="H203" s="41">
        <v>13604.977922615999</v>
      </c>
    </row>
    <row r="204" spans="2:8">
      <c r="B204" s="39" t="s">
        <v>38</v>
      </c>
      <c r="C204" s="40">
        <v>5801.7522508940001</v>
      </c>
      <c r="D204" s="40">
        <v>3161.8333185899996</v>
      </c>
      <c r="E204" s="40">
        <v>2577.5794960630001</v>
      </c>
      <c r="F204" s="40">
        <v>1989.242820103</v>
      </c>
      <c r="G204" s="40">
        <v>2232.6355831370001</v>
      </c>
      <c r="H204" s="41">
        <v>1448.1997526099999</v>
      </c>
    </row>
    <row r="205" spans="2:8">
      <c r="B205" s="39" t="s">
        <v>55</v>
      </c>
      <c r="C205" s="40">
        <v>0</v>
      </c>
      <c r="D205" s="40">
        <v>0</v>
      </c>
      <c r="E205" s="40">
        <v>0</v>
      </c>
      <c r="F205" s="40">
        <v>0</v>
      </c>
      <c r="G205" s="40">
        <v>216.12679130399999</v>
      </c>
      <c r="H205" s="41">
        <v>9370.7655629279998</v>
      </c>
    </row>
    <row r="206" spans="2:8">
      <c r="B206" s="39" t="s">
        <v>56</v>
      </c>
      <c r="C206" s="40">
        <v>1923.9643407369999</v>
      </c>
      <c r="D206" s="40">
        <v>1804.5900230889999</v>
      </c>
      <c r="E206" s="40">
        <v>1626.083228276</v>
      </c>
      <c r="F206" s="40">
        <v>1640.8811526530001</v>
      </c>
      <c r="G206" s="40">
        <v>1794.1705411099999</v>
      </c>
      <c r="H206" s="41">
        <v>1514.851588753</v>
      </c>
    </row>
    <row r="207" spans="2:8" ht="15.75" thickBot="1">
      <c r="B207" s="39" t="s">
        <v>5</v>
      </c>
      <c r="C207" s="43">
        <v>0</v>
      </c>
      <c r="D207" s="43">
        <v>0</v>
      </c>
      <c r="E207" s="43">
        <v>0</v>
      </c>
      <c r="F207" s="43">
        <v>0</v>
      </c>
      <c r="G207" s="43">
        <v>0</v>
      </c>
      <c r="H207" s="44">
        <v>0</v>
      </c>
    </row>
    <row r="208" spans="2:8" ht="15.75" thickBot="1">
      <c r="B208" s="45" t="s">
        <v>33</v>
      </c>
      <c r="C208" s="79">
        <v>49574.466070907991</v>
      </c>
      <c r="D208" s="79">
        <v>45478.259007141998</v>
      </c>
      <c r="E208" s="79">
        <v>44630.973968017017</v>
      </c>
      <c r="F208" s="79">
        <v>46724.204992131992</v>
      </c>
      <c r="G208" s="79">
        <v>56590.114085091998</v>
      </c>
      <c r="H208" s="96">
        <v>64115.81333236699</v>
      </c>
    </row>
    <row r="209" spans="1:8">
      <c r="B209" s="36" t="s">
        <v>34</v>
      </c>
      <c r="C209" s="40">
        <v>1620.4983802182701</v>
      </c>
      <c r="D209" s="37">
        <v>1620.4983802182701</v>
      </c>
      <c r="E209" s="37">
        <v>1620.4983802182701</v>
      </c>
      <c r="F209" s="37">
        <v>1620.4983802182701</v>
      </c>
      <c r="G209" s="37">
        <v>1620.4983802182701</v>
      </c>
      <c r="H209" s="38">
        <v>1620.4983802182701</v>
      </c>
    </row>
    <row r="210" spans="1:8">
      <c r="B210" s="39" t="s">
        <v>7</v>
      </c>
      <c r="C210" s="40">
        <v>398.18065705853002</v>
      </c>
      <c r="D210" s="40">
        <v>441.02877938695798</v>
      </c>
      <c r="E210" s="40">
        <v>441.02877938695798</v>
      </c>
      <c r="F210" s="40">
        <v>441.02877938695798</v>
      </c>
      <c r="G210" s="40">
        <v>441.02877938695798</v>
      </c>
      <c r="H210" s="41">
        <v>441.02877938695798</v>
      </c>
    </row>
    <row r="211" spans="1:8" ht="14.25" customHeight="1">
      <c r="B211" s="39" t="s">
        <v>6</v>
      </c>
      <c r="C211" s="40">
        <v>929.64359231221908</v>
      </c>
      <c r="D211" s="40">
        <v>1111.84406264675</v>
      </c>
      <c r="E211" s="40">
        <v>1111.84406264675</v>
      </c>
      <c r="F211" s="40">
        <v>1111.84406264675</v>
      </c>
      <c r="G211" s="40">
        <v>1111.84406264675</v>
      </c>
      <c r="H211" s="41">
        <v>1111.84406264675</v>
      </c>
    </row>
    <row r="212" spans="1:8">
      <c r="B212" s="39" t="s">
        <v>57</v>
      </c>
      <c r="C212" s="40">
        <v>377.27146085308499</v>
      </c>
      <c r="D212" s="40">
        <v>666.09144787643402</v>
      </c>
      <c r="E212" s="40">
        <v>666.09144787643402</v>
      </c>
      <c r="F212" s="40">
        <v>666.09144787643402</v>
      </c>
      <c r="G212" s="40">
        <v>666.09144787643402</v>
      </c>
      <c r="H212" s="41">
        <v>911.30015938442102</v>
      </c>
    </row>
    <row r="213" spans="1:8">
      <c r="B213" s="39" t="s">
        <v>58</v>
      </c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1">
        <v>0</v>
      </c>
    </row>
    <row r="214" spans="1:8" ht="15.75" thickBot="1">
      <c r="B214" s="42" t="s">
        <v>8</v>
      </c>
      <c r="C214" s="43">
        <v>203.96490540000002</v>
      </c>
      <c r="D214" s="43">
        <v>250.26122508000003</v>
      </c>
      <c r="E214" s="43">
        <v>250.26122508000003</v>
      </c>
      <c r="F214" s="43">
        <v>250.26122508000003</v>
      </c>
      <c r="G214" s="43">
        <v>250.26122508000003</v>
      </c>
      <c r="H214" s="44">
        <v>250.26122508000003</v>
      </c>
    </row>
    <row r="215" spans="1:8" ht="15.75" thickBot="1">
      <c r="B215" s="45" t="s">
        <v>36</v>
      </c>
      <c r="C215" s="79">
        <v>3529.5589958421042</v>
      </c>
      <c r="D215" s="79">
        <v>4089.7238952084117</v>
      </c>
      <c r="E215" s="79">
        <v>4089.7238952084117</v>
      </c>
      <c r="F215" s="79">
        <v>4089.7238952084117</v>
      </c>
      <c r="G215" s="79">
        <v>4089.7238952084117</v>
      </c>
      <c r="H215" s="96">
        <v>4334.9326067163993</v>
      </c>
    </row>
    <row r="216" spans="1:8" ht="15.75" thickBot="1">
      <c r="B216" s="46" t="s">
        <v>37</v>
      </c>
      <c r="C216" s="47">
        <v>53104.025066750095</v>
      </c>
      <c r="D216" s="48">
        <v>49567.982902350413</v>
      </c>
      <c r="E216" s="48">
        <v>48720.697863225432</v>
      </c>
      <c r="F216" s="48">
        <v>50813.9288873404</v>
      </c>
      <c r="G216" s="48">
        <v>60679.837980300406</v>
      </c>
      <c r="H216" s="49">
        <v>68450.745939083383</v>
      </c>
    </row>
    <row r="217" spans="1:8">
      <c r="C217" s="50"/>
    </row>
    <row r="218" spans="1:8" ht="20.25" thickBot="1">
      <c r="A218" s="107"/>
      <c r="B218" s="8" t="s">
        <v>29</v>
      </c>
    </row>
    <row r="219" spans="1:8" ht="15.75" thickBot="1">
      <c r="B219" s="35"/>
      <c r="C219" s="11">
        <v>2017</v>
      </c>
      <c r="D219" s="12">
        <v>2020</v>
      </c>
      <c r="E219" s="12">
        <v>2023</v>
      </c>
      <c r="F219" s="12">
        <v>2026</v>
      </c>
      <c r="G219" s="12">
        <v>2029</v>
      </c>
      <c r="H219" s="13">
        <v>2031</v>
      </c>
    </row>
    <row r="220" spans="1:8">
      <c r="B220" s="39" t="s">
        <v>35</v>
      </c>
      <c r="C220" s="40">
        <v>9316.8706676030106</v>
      </c>
      <c r="D220" s="40">
        <v>10873.833907010001</v>
      </c>
      <c r="E220" s="40">
        <v>11721.068415224008</v>
      </c>
      <c r="F220" s="40">
        <v>12679.70404356001</v>
      </c>
      <c r="G220" s="40">
        <v>13585.957424139</v>
      </c>
      <c r="H220" s="41">
        <v>14542.97259793201</v>
      </c>
    </row>
    <row r="221" spans="1:8">
      <c r="B221" s="39" t="s">
        <v>39</v>
      </c>
      <c r="C221" s="40">
        <v>2168.5453090600004</v>
      </c>
      <c r="D221" s="40">
        <v>600.00000048000004</v>
      </c>
      <c r="E221" s="40">
        <v>483.59999851199996</v>
      </c>
      <c r="F221" s="40">
        <v>494.32766270400003</v>
      </c>
      <c r="G221" s="40">
        <v>499.72853188799996</v>
      </c>
      <c r="H221" s="41">
        <v>483.59999851199996</v>
      </c>
    </row>
    <row r="222" spans="1:8">
      <c r="B222" s="39" t="s">
        <v>53</v>
      </c>
      <c r="C222" s="40">
        <v>56001.890594062999</v>
      </c>
      <c r="D222" s="40">
        <v>62078.409330040995</v>
      </c>
      <c r="E222" s="40">
        <v>61850.1624157068</v>
      </c>
      <c r="F222" s="40">
        <v>60870.9882309159</v>
      </c>
      <c r="G222" s="40">
        <v>61892.604228660799</v>
      </c>
      <c r="H222" s="41">
        <v>61561.856507967903</v>
      </c>
    </row>
    <row r="223" spans="1:8">
      <c r="B223" s="39" t="s">
        <v>54</v>
      </c>
      <c r="C223" s="40">
        <v>2410.0946511710004</v>
      </c>
      <c r="D223" s="40">
        <v>2252.0115778879999</v>
      </c>
      <c r="E223" s="40">
        <v>2402.9873342650003</v>
      </c>
      <c r="F223" s="40">
        <v>2358.3816501229999</v>
      </c>
      <c r="G223" s="40">
        <v>2384.9296380870001</v>
      </c>
      <c r="H223" s="41">
        <v>2389.6713338310001</v>
      </c>
    </row>
    <row r="224" spans="1:8">
      <c r="B224" s="39" t="s">
        <v>4</v>
      </c>
      <c r="C224" s="40">
        <v>31813.74083436</v>
      </c>
      <c r="D224" s="40">
        <v>26075.870642615999</v>
      </c>
      <c r="E224" s="40">
        <v>26075.870642615999</v>
      </c>
      <c r="F224" s="40">
        <v>26075.870642615999</v>
      </c>
      <c r="G224" s="40">
        <v>26075.870642615999</v>
      </c>
      <c r="H224" s="41">
        <v>26075.870642615999</v>
      </c>
    </row>
    <row r="225" spans="1:8">
      <c r="B225" s="39" t="s">
        <v>38</v>
      </c>
      <c r="C225" s="40">
        <v>1339.7525796100001</v>
      </c>
      <c r="D225" s="40">
        <v>585.18881023900008</v>
      </c>
      <c r="E225" s="40">
        <v>193.68958228399998</v>
      </c>
      <c r="F225" s="40">
        <v>205.35180062999999</v>
      </c>
      <c r="G225" s="40">
        <v>213.45301779799999</v>
      </c>
      <c r="H225" s="41">
        <v>202.839095996</v>
      </c>
    </row>
    <row r="226" spans="1:8">
      <c r="B226" s="39" t="s">
        <v>55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1">
        <v>0</v>
      </c>
    </row>
    <row r="227" spans="1:8">
      <c r="B227" s="39" t="s">
        <v>56</v>
      </c>
      <c r="C227" s="40">
        <v>0</v>
      </c>
      <c r="D227" s="40">
        <v>0</v>
      </c>
      <c r="E227" s="40">
        <v>0</v>
      </c>
      <c r="F227" s="40">
        <v>0</v>
      </c>
      <c r="G227" s="40">
        <v>0</v>
      </c>
      <c r="H227" s="41">
        <v>0</v>
      </c>
    </row>
    <row r="228" spans="1:8" ht="15.75" thickBot="1">
      <c r="B228" s="39" t="s">
        <v>5</v>
      </c>
      <c r="C228" s="43">
        <v>20.855154383999999</v>
      </c>
      <c r="D228" s="43">
        <v>20.855154383999999</v>
      </c>
      <c r="E228" s="43">
        <v>20.855154383999999</v>
      </c>
      <c r="F228" s="43">
        <v>20.855154383999999</v>
      </c>
      <c r="G228" s="43">
        <v>20.855154383999999</v>
      </c>
      <c r="H228" s="44">
        <v>20.855154383999999</v>
      </c>
    </row>
    <row r="229" spans="1:8" ht="15.75" thickBot="1">
      <c r="B229" s="45" t="s">
        <v>33</v>
      </c>
      <c r="C229" s="79">
        <v>103071.74979025101</v>
      </c>
      <c r="D229" s="79">
        <v>102486.169422658</v>
      </c>
      <c r="E229" s="79">
        <v>102748.2335429918</v>
      </c>
      <c r="F229" s="79">
        <v>102705.47918493292</v>
      </c>
      <c r="G229" s="79">
        <v>104673.3986375728</v>
      </c>
      <c r="H229" s="96">
        <v>105277.66533123892</v>
      </c>
    </row>
    <row r="230" spans="1:8">
      <c r="B230" s="36" t="s">
        <v>34</v>
      </c>
      <c r="C230" s="40">
        <v>8893.8135673536999</v>
      </c>
      <c r="D230" s="37">
        <v>8629.5875258406904</v>
      </c>
      <c r="E230" s="37">
        <v>8732.9990453656901</v>
      </c>
      <c r="F230" s="37">
        <v>8734.123324763701</v>
      </c>
      <c r="G230" s="37">
        <v>8715.9990676277012</v>
      </c>
      <c r="H230" s="38">
        <v>8656.6459912836799</v>
      </c>
    </row>
    <row r="231" spans="1:8">
      <c r="B231" s="39" t="s">
        <v>7</v>
      </c>
      <c r="C231" s="40">
        <v>307.16073678118499</v>
      </c>
      <c r="D231" s="40">
        <v>330</v>
      </c>
      <c r="E231" s="40">
        <v>330</v>
      </c>
      <c r="F231" s="40">
        <v>330</v>
      </c>
      <c r="G231" s="40">
        <v>330</v>
      </c>
      <c r="H231" s="41">
        <v>330</v>
      </c>
    </row>
    <row r="232" spans="1:8" ht="14.25" customHeight="1">
      <c r="B232" s="39" t="s">
        <v>6</v>
      </c>
      <c r="C232" s="40">
        <v>4155.1510350317903</v>
      </c>
      <c r="D232" s="40">
        <v>4155.1510350317903</v>
      </c>
      <c r="E232" s="40">
        <v>4155.1510350317903</v>
      </c>
      <c r="F232" s="40">
        <v>4155.1510350317903</v>
      </c>
      <c r="G232" s="40">
        <v>4155.1510350317903</v>
      </c>
      <c r="H232" s="41">
        <v>4155.1510350317903</v>
      </c>
    </row>
    <row r="233" spans="1:8">
      <c r="B233" s="39" t="s">
        <v>57</v>
      </c>
      <c r="C233" s="40">
        <v>298.19175870476101</v>
      </c>
      <c r="D233" s="40">
        <v>1156.0532633901901</v>
      </c>
      <c r="E233" s="40">
        <v>1157.0190165219101</v>
      </c>
      <c r="F233" s="40">
        <v>1157.0190165219101</v>
      </c>
      <c r="G233" s="40">
        <v>1158.2932441514499</v>
      </c>
      <c r="H233" s="41">
        <v>1159.16091724181</v>
      </c>
    </row>
    <row r="234" spans="1:8">
      <c r="B234" s="39" t="s">
        <v>58</v>
      </c>
      <c r="C234" s="40">
        <v>765.87528166085906</v>
      </c>
      <c r="D234" s="40">
        <v>1759.45631443358</v>
      </c>
      <c r="E234" s="40">
        <v>2581.0053340803202</v>
      </c>
      <c r="F234" s="40">
        <v>3388.3933896057997</v>
      </c>
      <c r="G234" s="40">
        <v>4295.86501280621</v>
      </c>
      <c r="H234" s="41">
        <v>4871.11788975949</v>
      </c>
    </row>
    <row r="235" spans="1:8" ht="15.75" thickBot="1">
      <c r="B235" s="42" t="s">
        <v>8</v>
      </c>
      <c r="C235" s="43">
        <v>1302.643916160001</v>
      </c>
      <c r="D235" s="43">
        <v>1302.6439161600001</v>
      </c>
      <c r="E235" s="43">
        <v>1302.643916160001</v>
      </c>
      <c r="F235" s="43">
        <v>1302.6439161600001</v>
      </c>
      <c r="G235" s="43">
        <v>1302.643916160001</v>
      </c>
      <c r="H235" s="44">
        <v>1302.643916160001</v>
      </c>
    </row>
    <row r="236" spans="1:8" ht="15.75" thickBot="1">
      <c r="B236" s="45" t="s">
        <v>36</v>
      </c>
      <c r="C236" s="79">
        <v>15722.836295692297</v>
      </c>
      <c r="D236" s="79">
        <v>17332.892054856249</v>
      </c>
      <c r="E236" s="79">
        <v>18258.818347159715</v>
      </c>
      <c r="F236" s="79">
        <v>19067.3306820832</v>
      </c>
      <c r="G236" s="79">
        <v>19957.952275777156</v>
      </c>
      <c r="H236" s="96">
        <v>20474.719749476775</v>
      </c>
    </row>
    <row r="237" spans="1:8" ht="15.75" thickBot="1">
      <c r="B237" s="46" t="s">
        <v>37</v>
      </c>
      <c r="C237" s="47">
        <v>118794.5860859433</v>
      </c>
      <c r="D237" s="48">
        <v>119819.06147751425</v>
      </c>
      <c r="E237" s="48">
        <v>121007.05189015152</v>
      </c>
      <c r="F237" s="48">
        <v>121772.80986701613</v>
      </c>
      <c r="G237" s="48">
        <v>124631.35091334995</v>
      </c>
      <c r="H237" s="49">
        <v>125752.3850807157</v>
      </c>
    </row>
    <row r="239" spans="1:8" ht="20.25" thickBot="1">
      <c r="A239" s="107"/>
      <c r="B239" s="8" t="s">
        <v>30</v>
      </c>
    </row>
    <row r="240" spans="1:8" ht="15.75" thickBot="1">
      <c r="B240" s="35"/>
      <c r="C240" s="11">
        <v>2017</v>
      </c>
      <c r="D240" s="12">
        <v>2020</v>
      </c>
      <c r="E240" s="12">
        <v>2023</v>
      </c>
      <c r="F240" s="12">
        <v>2026</v>
      </c>
      <c r="G240" s="12">
        <v>2029</v>
      </c>
      <c r="H240" s="13">
        <v>2031</v>
      </c>
    </row>
    <row r="241" spans="2:8">
      <c r="B241" s="39" t="s">
        <v>35</v>
      </c>
      <c r="C241" s="90">
        <v>2146.99379</v>
      </c>
      <c r="D241" s="37">
        <v>2242.2972</v>
      </c>
      <c r="E241" s="37">
        <v>2242.2972</v>
      </c>
      <c r="F241" s="37">
        <v>2242.2972</v>
      </c>
      <c r="G241" s="37">
        <v>2242.2972</v>
      </c>
      <c r="H241" s="38">
        <v>2242.2972</v>
      </c>
    </row>
    <row r="242" spans="2:8">
      <c r="B242" s="39" t="s">
        <v>39</v>
      </c>
      <c r="C242" s="93">
        <v>15228.999995235999</v>
      </c>
      <c r="D242" s="40">
        <v>8394.944761073999</v>
      </c>
      <c r="E242" s="40">
        <v>8978.7829998340094</v>
      </c>
      <c r="F242" s="40">
        <v>11327.34108631</v>
      </c>
      <c r="G242" s="40">
        <v>15085.672698763001</v>
      </c>
      <c r="H242" s="41">
        <v>13833.049313691999</v>
      </c>
    </row>
    <row r="243" spans="2:8">
      <c r="B243" s="39" t="s">
        <v>53</v>
      </c>
      <c r="C243" s="93">
        <v>9326.5325474399906</v>
      </c>
      <c r="D243" s="40">
        <v>17974.755340806001</v>
      </c>
      <c r="E243" s="40">
        <v>16539.315359843</v>
      </c>
      <c r="F243" s="40">
        <v>17149.735546380998</v>
      </c>
      <c r="G243" s="40">
        <v>24988.887446289998</v>
      </c>
      <c r="H243" s="41">
        <v>25688.847373978999</v>
      </c>
    </row>
    <row r="244" spans="2:8">
      <c r="B244" s="39" t="s">
        <v>54</v>
      </c>
      <c r="C244" s="93">
        <v>4376.1338300470006</v>
      </c>
      <c r="D244" s="40">
        <v>1189.2169381670001</v>
      </c>
      <c r="E244" s="40">
        <v>1102.6813245910002</v>
      </c>
      <c r="F244" s="40">
        <v>905.45935622900004</v>
      </c>
      <c r="G244" s="40">
        <v>885.20204843199997</v>
      </c>
      <c r="H244" s="41">
        <v>737.14264489999994</v>
      </c>
    </row>
    <row r="245" spans="2:8">
      <c r="B245" s="39" t="s">
        <v>4</v>
      </c>
      <c r="C245" s="93">
        <v>14722.878640872001</v>
      </c>
      <c r="D245" s="40">
        <v>13955.149944864001</v>
      </c>
      <c r="E245" s="40">
        <v>14722.878640872001</v>
      </c>
      <c r="F245" s="40">
        <v>14678.762650008</v>
      </c>
      <c r="G245" s="40">
        <v>13412.053063992</v>
      </c>
      <c r="H245" s="41">
        <v>13604.977922615999</v>
      </c>
    </row>
    <row r="246" spans="2:8">
      <c r="B246" s="39" t="s">
        <v>38</v>
      </c>
      <c r="C246" s="93">
        <v>7072.2023514619996</v>
      </c>
      <c r="D246" s="40">
        <v>4239.0592037379993</v>
      </c>
      <c r="E246" s="40">
        <v>3616.9367117350002</v>
      </c>
      <c r="F246" s="40">
        <v>3029.2926809589999</v>
      </c>
      <c r="G246" s="40">
        <v>3400.1481931510002</v>
      </c>
      <c r="H246" s="41">
        <v>2589.5604961680001</v>
      </c>
    </row>
    <row r="247" spans="2:8">
      <c r="B247" s="39" t="s">
        <v>55</v>
      </c>
      <c r="C247" s="93">
        <v>0</v>
      </c>
      <c r="D247" s="40">
        <v>0</v>
      </c>
      <c r="E247" s="40">
        <v>0</v>
      </c>
      <c r="F247" s="40">
        <v>0</v>
      </c>
      <c r="G247" s="40">
        <v>216.12679130399999</v>
      </c>
      <c r="H247" s="41">
        <v>9370.7655629279998</v>
      </c>
    </row>
    <row r="248" spans="2:8">
      <c r="B248" s="39" t="s">
        <v>56</v>
      </c>
      <c r="C248" s="93">
        <v>1923.9643407369999</v>
      </c>
      <c r="D248" s="40">
        <v>1804.5900230889999</v>
      </c>
      <c r="E248" s="40">
        <v>1626.083228276</v>
      </c>
      <c r="F248" s="40">
        <v>1640.8811526530001</v>
      </c>
      <c r="G248" s="40">
        <v>1794.1705411099999</v>
      </c>
      <c r="H248" s="41">
        <v>1514.851588753</v>
      </c>
    </row>
    <row r="249" spans="2:8" ht="15.75" thickBot="1">
      <c r="B249" s="39" t="s">
        <v>5</v>
      </c>
      <c r="C249" s="94">
        <v>0</v>
      </c>
      <c r="D249" s="43">
        <v>0</v>
      </c>
      <c r="E249" s="43">
        <v>0</v>
      </c>
      <c r="F249" s="43">
        <v>0</v>
      </c>
      <c r="G249" s="43">
        <v>0</v>
      </c>
      <c r="H249" s="44">
        <v>0</v>
      </c>
    </row>
    <row r="250" spans="2:8" ht="15.75" thickBot="1">
      <c r="B250" s="45" t="s">
        <v>33</v>
      </c>
      <c r="C250" s="110">
        <v>54797.705495793991</v>
      </c>
      <c r="D250" s="79">
        <v>49800.013411737993</v>
      </c>
      <c r="E250" s="79">
        <v>48828.975465151016</v>
      </c>
      <c r="F250" s="79">
        <v>50973.769672539995</v>
      </c>
      <c r="G250" s="79">
        <v>62024.557983041988</v>
      </c>
      <c r="H250" s="96">
        <v>69581.492103035984</v>
      </c>
    </row>
    <row r="251" spans="2:8">
      <c r="B251" s="36" t="s">
        <v>34</v>
      </c>
      <c r="C251" s="93">
        <v>1620.4983802182701</v>
      </c>
      <c r="D251" s="40">
        <v>1620.4983802182701</v>
      </c>
      <c r="E251" s="40">
        <v>1620.4983802182701</v>
      </c>
      <c r="F251" s="40">
        <v>1620.4983802182701</v>
      </c>
      <c r="G251" s="40">
        <v>1620.4983802182701</v>
      </c>
      <c r="H251" s="41">
        <v>1620.4983802182701</v>
      </c>
    </row>
    <row r="252" spans="2:8">
      <c r="B252" s="39" t="s">
        <v>7</v>
      </c>
      <c r="C252" s="93">
        <v>418.41561922238833</v>
      </c>
      <c r="D252" s="40">
        <v>461.26374155081629</v>
      </c>
      <c r="E252" s="40">
        <v>461.26374155081629</v>
      </c>
      <c r="F252" s="40">
        <v>461.26374155081629</v>
      </c>
      <c r="G252" s="40">
        <v>461.26374155081629</v>
      </c>
      <c r="H252" s="41">
        <v>461.26374155081629</v>
      </c>
    </row>
    <row r="253" spans="2:8" ht="14.25" customHeight="1">
      <c r="B253" s="39" t="s">
        <v>6</v>
      </c>
      <c r="C253" s="93">
        <v>929.64359231221908</v>
      </c>
      <c r="D253" s="40">
        <v>1111.84406264675</v>
      </c>
      <c r="E253" s="40">
        <v>1111.84406264675</v>
      </c>
      <c r="F253" s="40">
        <v>1111.84406264675</v>
      </c>
      <c r="G253" s="40">
        <v>1111.84406264675</v>
      </c>
      <c r="H253" s="41">
        <v>1111.84406264675</v>
      </c>
    </row>
    <row r="254" spans="2:8">
      <c r="B254" s="39" t="s">
        <v>57</v>
      </c>
      <c r="C254" s="93">
        <v>503.816520637807</v>
      </c>
      <c r="D254" s="40">
        <v>881.64215642017507</v>
      </c>
      <c r="E254" s="40">
        <v>976.55095125871605</v>
      </c>
      <c r="F254" s="40">
        <v>1033.302492737113</v>
      </c>
      <c r="G254" s="40">
        <v>1044.5549693001631</v>
      </c>
      <c r="H254" s="41">
        <v>1296.1087829780681</v>
      </c>
    </row>
    <row r="255" spans="2:8">
      <c r="B255" s="39" t="s">
        <v>58</v>
      </c>
      <c r="C255" s="93">
        <v>82.961841282478701</v>
      </c>
      <c r="D255" s="40">
        <v>82.961841282478701</v>
      </c>
      <c r="E255" s="40">
        <v>82.961841282478701</v>
      </c>
      <c r="F255" s="40">
        <v>82.961841282478701</v>
      </c>
      <c r="G255" s="40">
        <v>82.961841282478701</v>
      </c>
      <c r="H255" s="41">
        <v>82.961841282478701</v>
      </c>
    </row>
    <row r="256" spans="2:8" ht="15.75" thickBot="1">
      <c r="B256" s="42" t="s">
        <v>8</v>
      </c>
      <c r="C256" s="94">
        <v>445.27865330400004</v>
      </c>
      <c r="D256" s="43">
        <v>578.96270066400007</v>
      </c>
      <c r="E256" s="43">
        <v>578.96270066400007</v>
      </c>
      <c r="F256" s="43">
        <v>578.96270066400007</v>
      </c>
      <c r="G256" s="43">
        <v>578.96270066400007</v>
      </c>
      <c r="H256" s="44">
        <v>578.96270066400007</v>
      </c>
    </row>
    <row r="257" spans="2:8" ht="15.75" thickBot="1">
      <c r="B257" s="45" t="s">
        <v>36</v>
      </c>
      <c r="C257" s="110">
        <v>4000.6146069771639</v>
      </c>
      <c r="D257" s="79">
        <v>4737.17288278249</v>
      </c>
      <c r="E257" s="79">
        <v>4832.0816776210313</v>
      </c>
      <c r="F257" s="79">
        <v>4888.8332190994279</v>
      </c>
      <c r="G257" s="79">
        <v>4900.0856956624775</v>
      </c>
      <c r="H257" s="96">
        <v>5151.6395093403826</v>
      </c>
    </row>
    <row r="258" spans="2:8" ht="15.75" thickBot="1">
      <c r="B258" s="46" t="s">
        <v>37</v>
      </c>
      <c r="C258" s="47">
        <v>58798.320102771155</v>
      </c>
      <c r="D258" s="48">
        <v>54537.186294520485</v>
      </c>
      <c r="E258" s="48">
        <v>53661.05714277205</v>
      </c>
      <c r="F258" s="48">
        <v>55862.602891639421</v>
      </c>
      <c r="G258" s="48">
        <v>66924.643678704466</v>
      </c>
      <c r="H258" s="49">
        <v>74733.131612376368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2:H56"/>
  <sheetViews>
    <sheetView zoomScale="80" zoomScaleNormal="80" workbookViewId="0">
      <selection activeCell="M12" sqref="M12"/>
    </sheetView>
  </sheetViews>
  <sheetFormatPr defaultColWidth="9.140625" defaultRowHeight="15"/>
  <cols>
    <col min="1" max="1" width="4.7109375" style="105" customWidth="1"/>
    <col min="2" max="2" width="30.28515625" style="27" customWidth="1"/>
    <col min="3" max="16384" width="9.140625" style="27"/>
  </cols>
  <sheetData>
    <row r="2" spans="1:8" ht="23.25">
      <c r="B2" s="2" t="s">
        <v>94</v>
      </c>
    </row>
    <row r="3" spans="1:8">
      <c r="B3" s="31" t="s">
        <v>100</v>
      </c>
    </row>
    <row r="4" spans="1:8">
      <c r="B4" s="31" t="s">
        <v>0</v>
      </c>
    </row>
    <row r="6" spans="1:8" ht="20.25" thickBot="1">
      <c r="A6" s="106"/>
      <c r="B6" s="52" t="s">
        <v>40</v>
      </c>
    </row>
    <row r="7" spans="1:8" ht="15.75" thickBot="1">
      <c r="B7" s="10"/>
      <c r="C7" s="11">
        <v>2017</v>
      </c>
      <c r="D7" s="12">
        <v>2020</v>
      </c>
      <c r="E7" s="12">
        <v>2023</v>
      </c>
      <c r="F7" s="12">
        <v>2026</v>
      </c>
      <c r="G7" s="12">
        <v>2029</v>
      </c>
      <c r="H7" s="13">
        <v>2031</v>
      </c>
    </row>
    <row r="8" spans="1:8">
      <c r="B8" s="39" t="s">
        <v>13</v>
      </c>
      <c r="C8" s="53">
        <v>45.834982323884688</v>
      </c>
      <c r="D8" s="53">
        <v>50.027669313492083</v>
      </c>
      <c r="E8" s="53">
        <v>51.805570917287874</v>
      </c>
      <c r="F8" s="53">
        <v>54.070173431935167</v>
      </c>
      <c r="G8" s="53">
        <v>55.5381330684014</v>
      </c>
      <c r="H8" s="54">
        <v>57.032060882495813</v>
      </c>
    </row>
    <row r="9" spans="1:8">
      <c r="B9" s="39" t="s">
        <v>3</v>
      </c>
      <c r="C9" s="53">
        <v>40.999954843921373</v>
      </c>
      <c r="D9" s="53">
        <v>48.693111686715589</v>
      </c>
      <c r="E9" s="53">
        <v>50.539235951875071</v>
      </c>
      <c r="F9" s="53">
        <v>52.92487047088057</v>
      </c>
      <c r="G9" s="53">
        <v>54.485231620952199</v>
      </c>
      <c r="H9" s="54">
        <v>55.969899990438712</v>
      </c>
    </row>
    <row r="10" spans="1:8">
      <c r="B10" s="39" t="s">
        <v>16</v>
      </c>
      <c r="C10" s="53">
        <v>41.981567574498875</v>
      </c>
      <c r="D10" s="53">
        <v>49.648087254256687</v>
      </c>
      <c r="E10" s="53">
        <v>51.783317038201574</v>
      </c>
      <c r="F10" s="53">
        <v>53.021237335384768</v>
      </c>
      <c r="G10" s="53">
        <v>54.504542781653797</v>
      </c>
      <c r="H10" s="54">
        <v>55.727310960837812</v>
      </c>
    </row>
    <row r="11" spans="1:8">
      <c r="B11" s="39" t="s">
        <v>18</v>
      </c>
      <c r="C11" s="53">
        <v>40.799943017525074</v>
      </c>
      <c r="D11" s="53">
        <v>47.830378267080583</v>
      </c>
      <c r="E11" s="53">
        <v>49.91078865632867</v>
      </c>
      <c r="F11" s="53">
        <v>51.561468978985268</v>
      </c>
      <c r="G11" s="53">
        <v>53.441880927994802</v>
      </c>
      <c r="H11" s="54">
        <v>54.893481740328518</v>
      </c>
    </row>
    <row r="12" spans="1:8">
      <c r="B12" s="39" t="s">
        <v>20</v>
      </c>
      <c r="C12" s="53">
        <v>42.222684290922871</v>
      </c>
      <c r="D12" s="53">
        <v>50.745292613001389</v>
      </c>
      <c r="E12" s="53">
        <v>52.593717307845772</v>
      </c>
      <c r="F12" s="53">
        <v>54.308274446156467</v>
      </c>
      <c r="G12" s="53">
        <v>55.692037576131398</v>
      </c>
      <c r="H12" s="54">
        <v>56.787264868585112</v>
      </c>
    </row>
    <row r="13" spans="1:8">
      <c r="B13" s="39" t="s">
        <v>22</v>
      </c>
      <c r="C13" s="53">
        <v>41.318074209625877</v>
      </c>
      <c r="D13" s="53">
        <v>48.303263804130083</v>
      </c>
      <c r="E13" s="53">
        <v>49.910178881616773</v>
      </c>
      <c r="F13" s="53">
        <v>50.259841664038071</v>
      </c>
      <c r="G13" s="53">
        <v>51.951581348802399</v>
      </c>
      <c r="H13" s="54">
        <v>53.323916342378013</v>
      </c>
    </row>
    <row r="14" spans="1:8">
      <c r="B14" s="39" t="s">
        <v>24</v>
      </c>
      <c r="C14" s="53">
        <v>34.990333812174924</v>
      </c>
      <c r="D14" s="53">
        <v>47.848933890156673</v>
      </c>
      <c r="E14" s="53">
        <v>48.781564483190579</v>
      </c>
      <c r="F14" s="53">
        <v>49.028078726464528</v>
      </c>
      <c r="G14" s="53">
        <v>47.483853077279356</v>
      </c>
      <c r="H14" s="54">
        <v>48.998599472093879</v>
      </c>
    </row>
    <row r="15" spans="1:8">
      <c r="B15" s="39" t="s">
        <v>26</v>
      </c>
      <c r="C15" s="53">
        <v>31.730808499069621</v>
      </c>
      <c r="D15" s="53">
        <v>43.33358366701308</v>
      </c>
      <c r="E15" s="53">
        <v>45.047809914908001</v>
      </c>
      <c r="F15" s="53">
        <v>48.259444800842203</v>
      </c>
      <c r="G15" s="53">
        <v>51.049444463292723</v>
      </c>
      <c r="H15" s="54">
        <v>53.087022257018575</v>
      </c>
    </row>
    <row r="16" spans="1:8" ht="15.75" thickBot="1">
      <c r="B16" s="39" t="s">
        <v>28</v>
      </c>
      <c r="C16" s="53">
        <v>38.942850151282222</v>
      </c>
      <c r="D16" s="53">
        <v>49.072013456526385</v>
      </c>
      <c r="E16" s="53">
        <v>50.7465587428199</v>
      </c>
      <c r="F16" s="53">
        <v>53.1968555079279</v>
      </c>
      <c r="G16" s="53">
        <v>52.993123309295726</v>
      </c>
      <c r="H16" s="54">
        <v>53.759306189374975</v>
      </c>
    </row>
    <row r="17" spans="1:8" ht="15.75" thickBot="1">
      <c r="A17" s="106"/>
      <c r="B17" s="55" t="s">
        <v>2</v>
      </c>
      <c r="C17" s="80">
        <v>38.671482080489611</v>
      </c>
      <c r="D17" s="56">
        <v>47.571672155276488</v>
      </c>
      <c r="E17" s="56">
        <v>48.927746683152307</v>
      </c>
      <c r="F17" s="56">
        <v>50.766564916430809</v>
      </c>
      <c r="G17" s="56">
        <v>51.524505149496846</v>
      </c>
      <c r="H17" s="57">
        <v>53.353861372315059</v>
      </c>
    </row>
    <row r="18" spans="1:8">
      <c r="B18" s="58"/>
      <c r="C18" s="58"/>
      <c r="D18" s="58"/>
      <c r="E18" s="58"/>
      <c r="F18" s="58"/>
      <c r="G18" s="58"/>
    </row>
    <row r="19" spans="1:8" ht="20.25" thickBot="1">
      <c r="A19" s="106"/>
      <c r="B19" s="52" t="s">
        <v>41</v>
      </c>
    </row>
    <row r="20" spans="1:8" ht="15.75" thickBot="1">
      <c r="B20" s="10"/>
      <c r="C20" s="11">
        <v>2017</v>
      </c>
      <c r="D20" s="12">
        <v>2020</v>
      </c>
      <c r="E20" s="12">
        <v>2023</v>
      </c>
      <c r="F20" s="12">
        <v>2026</v>
      </c>
      <c r="G20" s="12">
        <v>2029</v>
      </c>
      <c r="H20" s="13">
        <v>2031</v>
      </c>
    </row>
    <row r="21" spans="1:8">
      <c r="B21" s="39" t="s">
        <v>13</v>
      </c>
      <c r="C21" s="53">
        <v>32.852136464326499</v>
      </c>
      <c r="D21" s="53">
        <v>42.013970683355097</v>
      </c>
      <c r="E21" s="53">
        <v>43.9357409236069</v>
      </c>
      <c r="F21" s="53">
        <v>46.0245337400846</v>
      </c>
      <c r="G21" s="53">
        <v>47.448132695315401</v>
      </c>
      <c r="H21" s="54">
        <v>48.858008961090398</v>
      </c>
    </row>
    <row r="22" spans="1:8">
      <c r="B22" s="39" t="s">
        <v>3</v>
      </c>
      <c r="C22" s="53">
        <v>32.336496865394899</v>
      </c>
      <c r="D22" s="53">
        <v>40.679413056578603</v>
      </c>
      <c r="E22" s="53">
        <v>42.669405958194098</v>
      </c>
      <c r="F22" s="53">
        <v>44.879230779030003</v>
      </c>
      <c r="G22" s="53">
        <v>46.395231247866199</v>
      </c>
      <c r="H22" s="54">
        <v>47.795848069033298</v>
      </c>
    </row>
    <row r="23" spans="1:8">
      <c r="B23" s="39" t="s">
        <v>16</v>
      </c>
      <c r="C23" s="53">
        <v>33.318109595972402</v>
      </c>
      <c r="D23" s="53">
        <v>41.634388624119701</v>
      </c>
      <c r="E23" s="53">
        <v>43.9134870445206</v>
      </c>
      <c r="F23" s="53">
        <v>44.975597643534201</v>
      </c>
      <c r="G23" s="53">
        <v>46.414542408567797</v>
      </c>
      <c r="H23" s="54">
        <v>47.553259039432398</v>
      </c>
    </row>
    <row r="24" spans="1:8">
      <c r="B24" s="39" t="s">
        <v>18</v>
      </c>
      <c r="C24" s="53">
        <v>32.1364850389986</v>
      </c>
      <c r="D24" s="53">
        <v>39.816679636943597</v>
      </c>
      <c r="E24" s="53">
        <v>42.040958662647697</v>
      </c>
      <c r="F24" s="53">
        <v>43.5158292871347</v>
      </c>
      <c r="G24" s="53">
        <v>45.351880554908803</v>
      </c>
      <c r="H24" s="54">
        <v>46.719429818923103</v>
      </c>
    </row>
    <row r="25" spans="1:8">
      <c r="B25" s="39" t="s">
        <v>20</v>
      </c>
      <c r="C25" s="53">
        <v>33.559226312396397</v>
      </c>
      <c r="D25" s="53">
        <v>42.731593982864403</v>
      </c>
      <c r="E25" s="53">
        <v>44.723887314164799</v>
      </c>
      <c r="F25" s="53">
        <v>46.2626347543059</v>
      </c>
      <c r="G25" s="53">
        <v>47.602037203045398</v>
      </c>
      <c r="H25" s="54">
        <v>48.613212947179697</v>
      </c>
    </row>
    <row r="26" spans="1:8">
      <c r="B26" s="39" t="s">
        <v>22</v>
      </c>
      <c r="C26" s="53">
        <v>32.654616231099403</v>
      </c>
      <c r="D26" s="53">
        <v>40.289565173993097</v>
      </c>
      <c r="E26" s="53">
        <v>42.040348887935799</v>
      </c>
      <c r="F26" s="53">
        <v>42.214201972187503</v>
      </c>
      <c r="G26" s="53">
        <v>43.8615809757164</v>
      </c>
      <c r="H26" s="54">
        <v>45.149864420972598</v>
      </c>
    </row>
    <row r="27" spans="1:8">
      <c r="B27" s="39" t="s">
        <v>24</v>
      </c>
      <c r="C27" s="53">
        <v>27.716944539624599</v>
      </c>
      <c r="D27" s="53">
        <v>37.151367974818399</v>
      </c>
      <c r="E27" s="53">
        <v>38.080746009726198</v>
      </c>
      <c r="F27" s="53">
        <v>39.762697555015599</v>
      </c>
      <c r="G27" s="53">
        <v>40.874708953842102</v>
      </c>
      <c r="H27" s="54">
        <v>43.518058412573602</v>
      </c>
    </row>
    <row r="28" spans="1:8">
      <c r="B28" s="39" t="s">
        <v>26</v>
      </c>
      <c r="C28" s="53">
        <v>27.452557645476301</v>
      </c>
      <c r="D28" s="53">
        <v>35.972528127847198</v>
      </c>
      <c r="E28" s="53">
        <v>37.987964010416199</v>
      </c>
      <c r="F28" s="53">
        <v>40.952996540798502</v>
      </c>
      <c r="G28" s="53">
        <v>44.886945387459598</v>
      </c>
      <c r="H28" s="54">
        <v>46.469806647165697</v>
      </c>
    </row>
    <row r="29" spans="1:8" ht="15.75" thickBot="1">
      <c r="B29" s="39" t="s">
        <v>28</v>
      </c>
      <c r="C29" s="53">
        <v>34.664599297688902</v>
      </c>
      <c r="D29" s="53">
        <v>41.710957917360503</v>
      </c>
      <c r="E29" s="53">
        <v>43.686712838328098</v>
      </c>
      <c r="F29" s="53">
        <v>45.890407247884198</v>
      </c>
      <c r="G29" s="53">
        <v>46.830624233462601</v>
      </c>
      <c r="H29" s="54">
        <v>47.142090579522097</v>
      </c>
    </row>
    <row r="30" spans="1:8" ht="15.75" thickBot="1">
      <c r="A30" s="106"/>
      <c r="B30" s="55" t="s">
        <v>2</v>
      </c>
      <c r="C30" s="80">
        <v>30.657034665830999</v>
      </c>
      <c r="D30" s="56">
        <v>39.4047978469996</v>
      </c>
      <c r="E30" s="56">
        <v>40.923358878204098</v>
      </c>
      <c r="F30" s="56">
        <v>42.749663156137501</v>
      </c>
      <c r="G30" s="56">
        <v>44.027377981316903</v>
      </c>
      <c r="H30" s="57">
        <v>45.825052060353002</v>
      </c>
    </row>
    <row r="31" spans="1:8" s="127" customFormat="1">
      <c r="A31" s="105"/>
      <c r="B31" s="51"/>
      <c r="C31" s="53"/>
      <c r="D31" s="53"/>
      <c r="E31" s="53"/>
      <c r="F31" s="53"/>
      <c r="G31" s="53"/>
      <c r="H31" s="53"/>
    </row>
    <row r="32" spans="1:8" ht="20.25" thickBot="1">
      <c r="A32" s="106"/>
      <c r="B32" s="52" t="s">
        <v>66</v>
      </c>
    </row>
    <row r="33" spans="1:8" ht="15.75" thickBot="1">
      <c r="B33" s="10"/>
      <c r="C33" s="11">
        <v>2017</v>
      </c>
      <c r="D33" s="12">
        <v>2020</v>
      </c>
      <c r="E33" s="12">
        <v>2023</v>
      </c>
      <c r="F33" s="12">
        <v>2026</v>
      </c>
      <c r="G33" s="12">
        <v>2029</v>
      </c>
      <c r="H33" s="13">
        <v>2031</v>
      </c>
    </row>
    <row r="34" spans="1:8">
      <c r="B34" s="39" t="s">
        <v>13</v>
      </c>
      <c r="C34" s="53">
        <v>113.72972972972971</v>
      </c>
      <c r="D34" s="53">
        <v>70.2</v>
      </c>
      <c r="E34" s="53">
        <v>68.939710744645339</v>
      </c>
      <c r="F34" s="53">
        <v>70.479803700610972</v>
      </c>
      <c r="G34" s="53">
        <v>70.868403268233365</v>
      </c>
      <c r="H34" s="54">
        <v>71.604694831511452</v>
      </c>
    </row>
    <row r="35" spans="1:8">
      <c r="B35" s="39" t="s">
        <v>3</v>
      </c>
      <c r="C35" s="53">
        <v>75.891891891891888</v>
      </c>
      <c r="D35" s="53">
        <v>70.2</v>
      </c>
      <c r="E35" s="53">
        <v>68.939710744645339</v>
      </c>
      <c r="F35" s="53">
        <v>70.479803700610972</v>
      </c>
      <c r="G35" s="53">
        <v>70.868403268233365</v>
      </c>
      <c r="H35" s="54">
        <v>71.604694831511452</v>
      </c>
    </row>
    <row r="36" spans="1:8">
      <c r="B36" s="39" t="s">
        <v>16</v>
      </c>
      <c r="C36" s="53">
        <v>75.891891891891888</v>
      </c>
      <c r="D36" s="53">
        <v>70.2</v>
      </c>
      <c r="E36" s="53">
        <v>68.939710744645339</v>
      </c>
      <c r="F36" s="53">
        <v>70.479803700610972</v>
      </c>
      <c r="G36" s="53">
        <v>70.868403268233365</v>
      </c>
      <c r="H36" s="54">
        <v>71.604694831511452</v>
      </c>
    </row>
    <row r="37" spans="1:8">
      <c r="B37" s="39" t="s">
        <v>18</v>
      </c>
      <c r="C37" s="53">
        <v>75.891891891891888</v>
      </c>
      <c r="D37" s="53">
        <v>70.2</v>
      </c>
      <c r="E37" s="53">
        <v>68.939710744645339</v>
      </c>
      <c r="F37" s="53">
        <v>70.479803700610972</v>
      </c>
      <c r="G37" s="53">
        <v>70.868403268233365</v>
      </c>
      <c r="H37" s="54">
        <v>71.604694831511452</v>
      </c>
    </row>
    <row r="38" spans="1:8">
      <c r="B38" s="39" t="s">
        <v>20</v>
      </c>
      <c r="C38" s="53">
        <v>75.891891891891888</v>
      </c>
      <c r="D38" s="53">
        <v>70.2</v>
      </c>
      <c r="E38" s="53">
        <v>68.939710744645339</v>
      </c>
      <c r="F38" s="53">
        <v>70.479803700610972</v>
      </c>
      <c r="G38" s="53">
        <v>70.868403268233365</v>
      </c>
      <c r="H38" s="54">
        <v>71.604694831511452</v>
      </c>
    </row>
    <row r="39" spans="1:8">
      <c r="B39" s="39" t="s">
        <v>22</v>
      </c>
      <c r="C39" s="53">
        <v>75.891891891891888</v>
      </c>
      <c r="D39" s="53">
        <v>70.2</v>
      </c>
      <c r="E39" s="53">
        <v>68.939710744645339</v>
      </c>
      <c r="F39" s="53">
        <v>70.479803700610972</v>
      </c>
      <c r="G39" s="53">
        <v>70.868403268233365</v>
      </c>
      <c r="H39" s="54">
        <v>71.604694831511452</v>
      </c>
    </row>
    <row r="40" spans="1:8">
      <c r="B40" s="39" t="s">
        <v>24</v>
      </c>
      <c r="C40" s="53">
        <v>63.714890027540875</v>
      </c>
      <c r="D40" s="53">
        <v>93.710677418363289</v>
      </c>
      <c r="E40" s="53">
        <v>93.739169827547997</v>
      </c>
      <c r="F40" s="53">
        <v>81.16473906189259</v>
      </c>
      <c r="G40" s="53">
        <v>57.896102521310354</v>
      </c>
      <c r="H40" s="54">
        <v>48.009539681397627</v>
      </c>
    </row>
    <row r="41" spans="1:8">
      <c r="B41" s="39" t="s">
        <v>26</v>
      </c>
      <c r="C41" s="53">
        <v>37.477477477477478</v>
      </c>
      <c r="D41" s="53">
        <v>64.482846523093102</v>
      </c>
      <c r="E41" s="53">
        <v>61.844250123348203</v>
      </c>
      <c r="F41" s="53">
        <v>64.004486757982804</v>
      </c>
      <c r="G41" s="53">
        <v>53.983491904298198</v>
      </c>
      <c r="H41" s="54">
        <v>57.966808742311201</v>
      </c>
    </row>
    <row r="42" spans="1:8" ht="15.75" thickBot="1">
      <c r="B42" s="39" t="s">
        <v>28</v>
      </c>
      <c r="C42" s="53">
        <v>37.477477477477478</v>
      </c>
      <c r="D42" s="53">
        <v>64.482846523093102</v>
      </c>
      <c r="E42" s="53">
        <v>61.844250123348203</v>
      </c>
      <c r="F42" s="53">
        <v>64.004486757982804</v>
      </c>
      <c r="G42" s="53">
        <v>53.983491904298198</v>
      </c>
      <c r="H42" s="54">
        <v>57.966808742311201</v>
      </c>
    </row>
    <row r="43" spans="1:8" ht="15.75" thickBot="1">
      <c r="A43" s="106"/>
      <c r="B43" s="55" t="s">
        <v>2</v>
      </c>
      <c r="C43" s="80">
        <v>70.206559352409442</v>
      </c>
      <c r="D43" s="56">
        <v>71.541818940505507</v>
      </c>
      <c r="E43" s="56">
        <v>70.118437171346272</v>
      </c>
      <c r="F43" s="56">
        <v>70.228059420169345</v>
      </c>
      <c r="G43" s="56">
        <v>65.674833993256314</v>
      </c>
      <c r="H43" s="57">
        <v>65.952369572787632</v>
      </c>
    </row>
    <row r="44" spans="1:8" ht="19.5">
      <c r="B44" s="59"/>
      <c r="C44" s="60"/>
      <c r="D44" s="60"/>
      <c r="E44" s="60"/>
      <c r="F44" s="60"/>
      <c r="G44" s="60"/>
    </row>
    <row r="45" spans="1:8" s="127" customFormat="1" ht="20.25" thickBot="1">
      <c r="A45" s="105"/>
      <c r="B45" s="61" t="s">
        <v>92</v>
      </c>
    </row>
    <row r="46" spans="1:8" s="127" customFormat="1" ht="15.75" thickBot="1">
      <c r="A46" s="105"/>
      <c r="B46" s="126"/>
      <c r="C46" s="11">
        <v>2017</v>
      </c>
      <c r="D46" s="124">
        <v>2020</v>
      </c>
      <c r="E46" s="124">
        <v>2023</v>
      </c>
      <c r="F46" s="124">
        <v>2026</v>
      </c>
      <c r="G46" s="124">
        <v>2029</v>
      </c>
      <c r="H46" s="125">
        <v>2031</v>
      </c>
    </row>
    <row r="47" spans="1:8" s="127" customFormat="1" ht="15.75" thickBot="1">
      <c r="A47" s="105"/>
      <c r="B47" s="55" t="s">
        <v>59</v>
      </c>
      <c r="C47" s="104">
        <v>0</v>
      </c>
      <c r="D47" s="102">
        <v>0</v>
      </c>
      <c r="E47" s="102">
        <v>0</v>
      </c>
      <c r="F47" s="102">
        <v>2.13897723809391</v>
      </c>
      <c r="G47" s="102">
        <v>7.5165658931316299</v>
      </c>
      <c r="H47" s="103">
        <v>10.0462503484633</v>
      </c>
    </row>
    <row r="48" spans="1:8" s="127" customFormat="1" ht="19.5">
      <c r="A48" s="105"/>
      <c r="B48" s="59"/>
      <c r="C48" s="60"/>
      <c r="D48" s="60"/>
      <c r="E48" s="60"/>
      <c r="F48" s="60"/>
      <c r="G48" s="60"/>
    </row>
    <row r="49" spans="1:8" ht="20.25" thickBot="1">
      <c r="A49" s="27"/>
      <c r="B49" s="61" t="s">
        <v>42</v>
      </c>
    </row>
    <row r="50" spans="1:8" ht="15.75" thickBot="1">
      <c r="A50" s="27"/>
      <c r="B50" s="10"/>
      <c r="C50" s="11">
        <v>2017</v>
      </c>
      <c r="D50" s="12">
        <v>2020</v>
      </c>
      <c r="E50" s="12">
        <v>2023</v>
      </c>
      <c r="F50" s="12">
        <v>2026</v>
      </c>
      <c r="G50" s="12">
        <v>2029</v>
      </c>
      <c r="H50" s="13">
        <v>2031</v>
      </c>
    </row>
    <row r="51" spans="1:8" ht="15.75" thickBot="1">
      <c r="A51" s="27"/>
      <c r="B51" s="55" t="s">
        <v>43</v>
      </c>
      <c r="C51" s="104">
        <v>2.8660167131602701</v>
      </c>
      <c r="D51" s="102">
        <v>3.9413959650519499</v>
      </c>
      <c r="E51" s="102">
        <v>4.2239588502906802</v>
      </c>
      <c r="F51" s="102">
        <v>4.4939874061163598</v>
      </c>
      <c r="G51" s="102">
        <v>4.6142564998895397</v>
      </c>
      <c r="H51" s="103">
        <v>4.7501441375653197</v>
      </c>
    </row>
    <row r="52" spans="1:8">
      <c r="A52" s="27"/>
      <c r="B52" s="58"/>
      <c r="C52" s="62"/>
      <c r="D52" s="62"/>
      <c r="E52" s="62"/>
      <c r="F52" s="62"/>
      <c r="G52" s="62"/>
    </row>
    <row r="53" spans="1:8" ht="20.25" thickBot="1">
      <c r="A53" s="27"/>
      <c r="B53" s="61" t="s">
        <v>93</v>
      </c>
    </row>
    <row r="54" spans="1:8" ht="15.75" thickBot="1">
      <c r="A54" s="27"/>
      <c r="B54" s="10"/>
      <c r="C54" s="11">
        <v>2017</v>
      </c>
      <c r="D54" s="12">
        <v>2020</v>
      </c>
      <c r="E54" s="12">
        <v>2023</v>
      </c>
      <c r="F54" s="12">
        <v>2026</v>
      </c>
      <c r="G54" s="12">
        <v>2029</v>
      </c>
      <c r="H54" s="13">
        <v>2031</v>
      </c>
    </row>
    <row r="55" spans="1:8" ht="15.75" thickBot="1">
      <c r="A55" s="27"/>
      <c r="B55" s="55" t="s">
        <v>71</v>
      </c>
      <c r="C55" s="104">
        <v>44.324185869065801</v>
      </c>
      <c r="D55" s="102">
        <v>49.566469540515897</v>
      </c>
      <c r="E55" s="102">
        <v>30.8241421047933</v>
      </c>
      <c r="F55" s="102">
        <v>36.0509897938189</v>
      </c>
      <c r="G55" s="102">
        <v>40.348925714330598</v>
      </c>
      <c r="H55" s="103">
        <v>45.150930903006703</v>
      </c>
    </row>
    <row r="56" spans="1:8" ht="15.75" thickBot="1">
      <c r="A56" s="27"/>
      <c r="B56" s="55" t="s">
        <v>89</v>
      </c>
      <c r="C56" s="104">
        <v>9.3063906319158995</v>
      </c>
      <c r="D56" s="102">
        <v>10.4067467308739</v>
      </c>
      <c r="E56" s="102">
        <v>11.6474832051719</v>
      </c>
      <c r="F56" s="102">
        <v>13.622473233621299</v>
      </c>
      <c r="G56" s="102">
        <v>15.246602257628201</v>
      </c>
      <c r="H56" s="103">
        <v>17.060008964146501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2:L52"/>
  <sheetViews>
    <sheetView zoomScale="80" zoomScaleNormal="80" workbookViewId="0">
      <selection activeCell="Q43" sqref="Q43"/>
    </sheetView>
  </sheetViews>
  <sheetFormatPr defaultColWidth="9.140625" defaultRowHeight="15"/>
  <cols>
    <col min="1" max="1" width="4.7109375" style="105" customWidth="1"/>
    <col min="2" max="2" width="36.85546875" style="27" customWidth="1"/>
    <col min="3" max="4" width="11.28515625" style="27" bestFit="1" customWidth="1"/>
    <col min="5" max="8" width="9.140625" style="27"/>
    <col min="9" max="9" width="13.140625" style="127" customWidth="1"/>
    <col min="10" max="12" width="14.42578125" style="27" customWidth="1"/>
    <col min="13" max="16384" width="9.140625" style="27"/>
  </cols>
  <sheetData>
    <row r="2" spans="2:12" ht="23.25">
      <c r="B2" s="2" t="str">
        <f>Prices!B2</f>
        <v>RGGI Model Run 1</v>
      </c>
    </row>
    <row r="3" spans="2:12">
      <c r="B3" s="31" t="str">
        <f>Prices!B3</f>
        <v>Released 5/4/16</v>
      </c>
    </row>
    <row r="4" spans="2:12">
      <c r="B4" s="31" t="s">
        <v>0</v>
      </c>
    </row>
    <row r="6" spans="2:12" ht="21.75" thickBot="1">
      <c r="B6" s="33" t="s">
        <v>44</v>
      </c>
    </row>
    <row r="7" spans="2:12" ht="15.75" thickBot="1">
      <c r="B7" s="35"/>
      <c r="C7" s="124">
        <v>2017</v>
      </c>
      <c r="D7" s="124">
        <v>2020</v>
      </c>
      <c r="E7" s="124">
        <v>2023</v>
      </c>
      <c r="F7" s="124">
        <v>2026</v>
      </c>
      <c r="G7" s="124">
        <v>2029</v>
      </c>
      <c r="H7" s="125">
        <v>2031</v>
      </c>
      <c r="I7" s="120" t="s">
        <v>98</v>
      </c>
      <c r="J7" s="121" t="s">
        <v>68</v>
      </c>
      <c r="K7" s="121" t="s">
        <v>69</v>
      </c>
      <c r="L7" s="114" t="s">
        <v>70</v>
      </c>
    </row>
    <row r="8" spans="2:12">
      <c r="B8" s="63" t="s">
        <v>13</v>
      </c>
      <c r="C8" s="81">
        <v>13.333643503753111</v>
      </c>
      <c r="D8" s="81">
        <v>13.169404884768728</v>
      </c>
      <c r="E8" s="81">
        <v>13.258963649393385</v>
      </c>
      <c r="F8" s="81">
        <v>13.064845793795257</v>
      </c>
      <c r="G8" s="81">
        <v>13.381628117032946</v>
      </c>
      <c r="H8" s="82">
        <v>13.380659174014513</v>
      </c>
      <c r="I8" s="117">
        <f>(C8*3)+(D8*3)</f>
        <v>79.509145165565513</v>
      </c>
      <c r="J8" s="81">
        <v>105.63965657415986</v>
      </c>
      <c r="K8" s="81">
        <v>26.755431937050773</v>
      </c>
      <c r="L8" s="82">
        <v>132.39508851121064</v>
      </c>
    </row>
    <row r="9" spans="2:12">
      <c r="B9" s="64" t="s">
        <v>3</v>
      </c>
      <c r="C9" s="83">
        <v>7.7454888413886502</v>
      </c>
      <c r="D9" s="83">
        <v>9.2413259753981016</v>
      </c>
      <c r="E9" s="83">
        <v>8.7017762090602382</v>
      </c>
      <c r="F9" s="83">
        <v>8.6590731116623978</v>
      </c>
      <c r="G9" s="83">
        <v>8.6764404449658343</v>
      </c>
      <c r="H9" s="84">
        <v>8.6680598352650904</v>
      </c>
      <c r="I9" s="157">
        <f t="shared" ref="I9:I18" si="0">(C9*3)+(D9*3)</f>
        <v>50.960444450360256</v>
      </c>
      <c r="J9" s="83">
        <v>69.417413884898096</v>
      </c>
      <c r="K9" s="83">
        <v>17.286866974165406</v>
      </c>
      <c r="L9" s="84">
        <v>86.704280859063502</v>
      </c>
    </row>
    <row r="10" spans="2:12">
      <c r="B10" s="64" t="s">
        <v>16</v>
      </c>
      <c r="C10" s="83">
        <v>2.3527598908146961</v>
      </c>
      <c r="D10" s="83">
        <v>2.0569478000240147</v>
      </c>
      <c r="E10" s="83">
        <v>2.0847948595827566</v>
      </c>
      <c r="F10" s="83">
        <v>2.2803809330068461</v>
      </c>
      <c r="G10" s="83">
        <v>2.4012365482371267</v>
      </c>
      <c r="H10" s="84">
        <v>2.2827380845072396</v>
      </c>
      <c r="I10" s="157">
        <f t="shared" si="0"/>
        <v>13.229123072516133</v>
      </c>
      <c r="J10" s="83">
        <v>18.134827116912192</v>
      </c>
      <c r="K10" s="83">
        <v>4.7076992150598631</v>
      </c>
      <c r="L10" s="84">
        <v>22.842526331972053</v>
      </c>
    </row>
    <row r="11" spans="2:12">
      <c r="B11" s="64" t="s">
        <v>18</v>
      </c>
      <c r="C11" s="83">
        <v>2.0304569822971716</v>
      </c>
      <c r="D11" s="83">
        <v>1.2232977678011387</v>
      </c>
      <c r="E11" s="83">
        <v>1.2353562632908597</v>
      </c>
      <c r="F11" s="83">
        <v>0.94232294438872044</v>
      </c>
      <c r="G11" s="83">
        <v>0.92352221314771765</v>
      </c>
      <c r="H11" s="84">
        <v>0.90835050898046665</v>
      </c>
      <c r="I11" s="157">
        <f t="shared" si="0"/>
        <v>9.7612642502949321</v>
      </c>
      <c r="J11" s="83">
        <v>8.106991211922848</v>
      </c>
      <c r="K11" s="83">
        <v>2.1170461231381053</v>
      </c>
      <c r="L11" s="84">
        <v>10.224037335060952</v>
      </c>
    </row>
    <row r="12" spans="2:12">
      <c r="B12" s="64" t="s">
        <v>20</v>
      </c>
      <c r="C12" s="83">
        <v>2.7961581630830676</v>
      </c>
      <c r="D12" s="83">
        <v>2.6889812450465005</v>
      </c>
      <c r="E12" s="83">
        <v>2.6934482703997173</v>
      </c>
      <c r="F12" s="83">
        <v>2.5985332882469883</v>
      </c>
      <c r="G12" s="83">
        <v>2.6250838282093083</v>
      </c>
      <c r="H12" s="84">
        <v>2.6089581395400283</v>
      </c>
      <c r="I12" s="157">
        <f t="shared" si="0"/>
        <v>16.455418224388705</v>
      </c>
      <c r="J12" s="83">
        <v>21.103490148529165</v>
      </c>
      <c r="K12" s="83">
        <v>5.2559543894455434</v>
      </c>
      <c r="L12" s="84">
        <v>26.35944453797471</v>
      </c>
    </row>
    <row r="13" spans="2:12">
      <c r="B13" s="64" t="s">
        <v>22</v>
      </c>
      <c r="C13" s="83">
        <v>4.0432049579883139E-2</v>
      </c>
      <c r="D13" s="83">
        <v>4.1053014047326329E-2</v>
      </c>
      <c r="E13" s="83">
        <v>4.1971728726463875E-2</v>
      </c>
      <c r="F13" s="83">
        <v>4.0613007165313735E-2</v>
      </c>
      <c r="G13" s="83">
        <v>4.1053014047326329E-2</v>
      </c>
      <c r="H13" s="84">
        <v>4.0514929929942628E-2</v>
      </c>
      <c r="I13" s="157">
        <f t="shared" si="0"/>
        <v>0.2444551908816284</v>
      </c>
      <c r="J13" s="83">
        <v>0.3289415210908479</v>
      </c>
      <c r="K13" s="83">
        <v>8.2486658656406503E-2</v>
      </c>
      <c r="L13" s="84">
        <v>0.41142817974725443</v>
      </c>
    </row>
    <row r="14" spans="2:12">
      <c r="B14" s="64" t="s">
        <v>24</v>
      </c>
      <c r="C14" s="83">
        <v>33.763443967358633</v>
      </c>
      <c r="D14" s="83">
        <v>34.92474818905194</v>
      </c>
      <c r="E14" s="83">
        <v>31.977572765147325</v>
      </c>
      <c r="F14" s="83">
        <v>30.206417533680519</v>
      </c>
      <c r="G14" s="83">
        <v>30.459660729450984</v>
      </c>
      <c r="H14" s="84">
        <v>31.283207273360571</v>
      </c>
      <c r="I14" s="157">
        <f t="shared" si="0"/>
        <v>206.06457646923172</v>
      </c>
      <c r="J14" s="83">
        <v>246.87078029732385</v>
      </c>
      <c r="K14" s="83">
        <v>62.512723807899036</v>
      </c>
      <c r="L14" s="84">
        <v>309.38350410522287</v>
      </c>
    </row>
    <row r="15" spans="2:12">
      <c r="B15" s="64" t="s">
        <v>26</v>
      </c>
      <c r="C15" s="83">
        <v>2.6798727234933328</v>
      </c>
      <c r="D15" s="83">
        <v>2.176821730481318</v>
      </c>
      <c r="E15" s="83">
        <v>2.1453077680470782</v>
      </c>
      <c r="F15" s="83">
        <v>2.1871341358452385</v>
      </c>
      <c r="G15" s="83">
        <v>2.7310749670605996</v>
      </c>
      <c r="H15" s="84">
        <v>2.747932942758982</v>
      </c>
      <c r="I15" s="157">
        <f t="shared" si="0"/>
        <v>14.570083361923952</v>
      </c>
      <c r="J15" s="83">
        <v>18.455509391523506</v>
      </c>
      <c r="K15" s="83">
        <v>5.4647034635939278</v>
      </c>
      <c r="L15" s="84">
        <v>23.920212855117434</v>
      </c>
    </row>
    <row r="16" spans="2:12" ht="15.75" thickBot="1">
      <c r="B16" s="64" t="s">
        <v>28</v>
      </c>
      <c r="C16" s="83">
        <v>24.523271517428977</v>
      </c>
      <c r="D16" s="83">
        <v>17.680821804107239</v>
      </c>
      <c r="E16" s="83">
        <v>17.109754788211522</v>
      </c>
      <c r="F16" s="83">
        <v>19.199456357638837</v>
      </c>
      <c r="G16" s="83">
        <v>26.057293957729083</v>
      </c>
      <c r="H16" s="84">
        <v>27.759538910416168</v>
      </c>
      <c r="I16" s="158">
        <f t="shared" si="0"/>
        <v>126.61227996460865</v>
      </c>
      <c r="J16" s="83">
        <v>161.10624555676509</v>
      </c>
      <c r="K16" s="83">
        <v>52.374294820854921</v>
      </c>
      <c r="L16" s="84">
        <v>213.48054037762</v>
      </c>
    </row>
    <row r="17" spans="2:12">
      <c r="B17" s="111" t="s">
        <v>45</v>
      </c>
      <c r="C17" s="112">
        <v>89.265527639197529</v>
      </c>
      <c r="D17" s="112">
        <v>83.203402410726312</v>
      </c>
      <c r="E17" s="112">
        <v>79.248946301859334</v>
      </c>
      <c r="F17" s="112">
        <v>79.178777105430115</v>
      </c>
      <c r="G17" s="112">
        <v>87.296993819880925</v>
      </c>
      <c r="H17" s="113">
        <v>89.679959798772998</v>
      </c>
      <c r="I17" s="159">
        <f t="shared" si="0"/>
        <v>517.4067901497715</v>
      </c>
      <c r="J17" s="112">
        <v>649.16385570312548</v>
      </c>
      <c r="K17" s="112">
        <v>176.55720738986398</v>
      </c>
      <c r="L17" s="113">
        <v>825.72106309298943</v>
      </c>
    </row>
    <row r="18" spans="2:12" ht="15.75" thickBot="1">
      <c r="B18" s="65" t="s">
        <v>67</v>
      </c>
      <c r="C18" s="85">
        <v>86.696220453075327</v>
      </c>
      <c r="D18" s="85">
        <v>81.331524548539733</v>
      </c>
      <c r="E18" s="85">
        <v>77.401462255331992</v>
      </c>
      <c r="F18" s="85">
        <v>77.351701359715406</v>
      </c>
      <c r="G18" s="85">
        <v>85.404674382320209</v>
      </c>
      <c r="H18" s="86">
        <v>87.803511665454963</v>
      </c>
      <c r="I18" s="160">
        <f t="shared" si="0"/>
        <v>504.08323500484516</v>
      </c>
      <c r="J18" s="85">
        <v>634.37657444397792</v>
      </c>
      <c r="K18" s="85">
        <v>172.78135370791597</v>
      </c>
      <c r="L18" s="86">
        <v>807.15792815189388</v>
      </c>
    </row>
    <row r="19" spans="2:12" ht="15.75" thickBot="1">
      <c r="B19" s="64" t="s">
        <v>88</v>
      </c>
      <c r="C19" s="83">
        <v>0</v>
      </c>
      <c r="D19" s="83">
        <v>0</v>
      </c>
      <c r="E19" s="83">
        <v>0</v>
      </c>
      <c r="F19" s="83">
        <v>4.6765994150000001</v>
      </c>
      <c r="G19" s="83">
        <v>3.7462610000000001</v>
      </c>
      <c r="H19" s="84">
        <v>1.941729</v>
      </c>
      <c r="I19" s="158"/>
      <c r="J19" s="122">
        <v>21.522320245</v>
      </c>
      <c r="K19" s="122">
        <v>3.8834580000000001</v>
      </c>
      <c r="L19" s="123">
        <v>25.405778245</v>
      </c>
    </row>
    <row r="20" spans="2:12" ht="15.75" thickBot="1">
      <c r="B20" s="66" t="s">
        <v>49</v>
      </c>
      <c r="C20" s="102">
        <v>7.5256174031308403</v>
      </c>
      <c r="D20" s="102">
        <v>8.4151492474729697</v>
      </c>
      <c r="E20" s="102">
        <v>7.6983792564256497</v>
      </c>
      <c r="F20" s="102">
        <v>9.00364351240089</v>
      </c>
      <c r="G20" s="102">
        <v>10.0772093407251</v>
      </c>
      <c r="H20" s="103">
        <v>11.275396405832799</v>
      </c>
      <c r="I20" s="162"/>
      <c r="J20" s="162"/>
      <c r="K20" s="162"/>
      <c r="L20" s="163"/>
    </row>
    <row r="21" spans="2:12">
      <c r="B21" s="51"/>
      <c r="C21" s="67"/>
      <c r="D21" s="67"/>
      <c r="E21" s="67"/>
      <c r="F21" s="67"/>
      <c r="G21" s="67"/>
    </row>
    <row r="22" spans="2:12" ht="21.75" thickBot="1">
      <c r="B22" s="68" t="s">
        <v>46</v>
      </c>
      <c r="C22" s="67"/>
      <c r="D22" s="67"/>
      <c r="E22" s="67"/>
      <c r="F22" s="67"/>
      <c r="G22" s="67"/>
    </row>
    <row r="23" spans="2:12" ht="15.75" thickBot="1">
      <c r="B23" s="10"/>
      <c r="C23" s="11">
        <v>2017</v>
      </c>
      <c r="D23" s="12">
        <v>2020</v>
      </c>
      <c r="E23" s="12">
        <v>2023</v>
      </c>
      <c r="F23" s="12">
        <v>2026</v>
      </c>
      <c r="G23" s="12">
        <v>2029</v>
      </c>
      <c r="H23" s="13">
        <v>2031</v>
      </c>
      <c r="I23" s="120" t="s">
        <v>98</v>
      </c>
      <c r="J23" s="121" t="s">
        <v>68</v>
      </c>
      <c r="K23" s="141" t="s">
        <v>69</v>
      </c>
      <c r="L23" s="142" t="s">
        <v>70</v>
      </c>
    </row>
    <row r="24" spans="2:12">
      <c r="B24" s="63" t="s">
        <v>13</v>
      </c>
      <c r="C24" s="81">
        <v>13.333643503753111</v>
      </c>
      <c r="D24" s="81">
        <v>13.169404884768728</v>
      </c>
      <c r="E24" s="81">
        <v>13.258963649393385</v>
      </c>
      <c r="F24" s="81">
        <v>13.064845793795257</v>
      </c>
      <c r="G24" s="81">
        <v>13.381628117032946</v>
      </c>
      <c r="H24" s="81">
        <v>13.380659174014513</v>
      </c>
      <c r="I24" s="117">
        <f>(C24*3)+(D24*3)</f>
        <v>79.509145165565513</v>
      </c>
      <c r="J24" s="81">
        <v>105.63965657415986</v>
      </c>
      <c r="K24" s="81">
        <v>26.755431937050773</v>
      </c>
      <c r="L24" s="143">
        <v>132.39508851121064</v>
      </c>
    </row>
    <row r="25" spans="2:12">
      <c r="B25" s="64" t="s">
        <v>3</v>
      </c>
      <c r="C25" s="83">
        <v>7.7454888413886502</v>
      </c>
      <c r="D25" s="83">
        <v>9.2413259753981016</v>
      </c>
      <c r="E25" s="83">
        <v>8.7017762090602382</v>
      </c>
      <c r="F25" s="83">
        <v>8.6590731116623978</v>
      </c>
      <c r="G25" s="83">
        <v>8.6764404449658343</v>
      </c>
      <c r="H25" s="83">
        <v>8.6680598352650904</v>
      </c>
      <c r="I25" s="157">
        <f t="shared" ref="I25:I33" si="1">(C25*3)+(D25*3)</f>
        <v>50.960444450360256</v>
      </c>
      <c r="J25" s="119">
        <v>69.417413884898096</v>
      </c>
      <c r="K25" s="119">
        <v>17.286866974165406</v>
      </c>
      <c r="L25" s="118">
        <v>86.704280859063502</v>
      </c>
    </row>
    <row r="26" spans="2:12">
      <c r="B26" s="64" t="s">
        <v>16</v>
      </c>
      <c r="C26" s="83">
        <v>2.3527598908146961</v>
      </c>
      <c r="D26" s="83">
        <v>2.0569478000240147</v>
      </c>
      <c r="E26" s="83">
        <v>2.0847948595827566</v>
      </c>
      <c r="F26" s="83">
        <v>2.2803809330068461</v>
      </c>
      <c r="G26" s="83">
        <v>2.4012365482371267</v>
      </c>
      <c r="H26" s="83">
        <v>2.2827380845072396</v>
      </c>
      <c r="I26" s="157">
        <f t="shared" si="1"/>
        <v>13.229123072516133</v>
      </c>
      <c r="J26" s="119">
        <v>18.134827116912192</v>
      </c>
      <c r="K26" s="119">
        <v>4.7076992150598631</v>
      </c>
      <c r="L26" s="118">
        <v>22.842526331972053</v>
      </c>
    </row>
    <row r="27" spans="2:12">
      <c r="B27" s="64" t="s">
        <v>18</v>
      </c>
      <c r="C27" s="83">
        <v>2.0304569822971716</v>
      </c>
      <c r="D27" s="83">
        <v>1.2232977678011387</v>
      </c>
      <c r="E27" s="83">
        <v>1.2353562632908597</v>
      </c>
      <c r="F27" s="83">
        <v>0.94232294438872044</v>
      </c>
      <c r="G27" s="83">
        <v>0.92352221314771765</v>
      </c>
      <c r="H27" s="83">
        <v>0.90835050898046665</v>
      </c>
      <c r="I27" s="157">
        <f t="shared" si="1"/>
        <v>9.7612642502949321</v>
      </c>
      <c r="J27" s="119">
        <v>8.106991211922848</v>
      </c>
      <c r="K27" s="119">
        <v>2.1170461231381053</v>
      </c>
      <c r="L27" s="118">
        <v>10.224037335060952</v>
      </c>
    </row>
    <row r="28" spans="2:12">
      <c r="B28" s="64" t="s">
        <v>20</v>
      </c>
      <c r="C28" s="83">
        <v>2.7961581630830676</v>
      </c>
      <c r="D28" s="83">
        <v>2.6889812450465005</v>
      </c>
      <c r="E28" s="83">
        <v>2.6934482703997173</v>
      </c>
      <c r="F28" s="83">
        <v>2.5985332882469883</v>
      </c>
      <c r="G28" s="83">
        <v>2.6250838282093083</v>
      </c>
      <c r="H28" s="83">
        <v>2.6089581395400283</v>
      </c>
      <c r="I28" s="157">
        <f t="shared" si="1"/>
        <v>16.455418224388705</v>
      </c>
      <c r="J28" s="119">
        <v>21.103490148529165</v>
      </c>
      <c r="K28" s="119">
        <v>5.2559543894455434</v>
      </c>
      <c r="L28" s="118">
        <v>26.35944453797471</v>
      </c>
    </row>
    <row r="29" spans="2:12">
      <c r="B29" s="64" t="s">
        <v>22</v>
      </c>
      <c r="C29" s="83">
        <v>4.0432049579883139E-2</v>
      </c>
      <c r="D29" s="83">
        <v>4.1053014047326329E-2</v>
      </c>
      <c r="E29" s="83">
        <v>4.1971728726463875E-2</v>
      </c>
      <c r="F29" s="83">
        <v>4.0613007165313735E-2</v>
      </c>
      <c r="G29" s="83">
        <v>4.1053014047326329E-2</v>
      </c>
      <c r="H29" s="83">
        <v>4.0514929929942628E-2</v>
      </c>
      <c r="I29" s="157">
        <f t="shared" si="1"/>
        <v>0.2444551908816284</v>
      </c>
      <c r="J29" s="119">
        <v>0.3289415210908479</v>
      </c>
      <c r="K29" s="119">
        <v>8.2486658656406503E-2</v>
      </c>
      <c r="L29" s="118">
        <v>0.41142817974725443</v>
      </c>
    </row>
    <row r="30" spans="2:12">
      <c r="B30" s="64" t="s">
        <v>24</v>
      </c>
      <c r="C30" s="83">
        <v>33.763443967358633</v>
      </c>
      <c r="D30" s="83">
        <v>34.92474818905194</v>
      </c>
      <c r="E30" s="83">
        <v>31.977572765147325</v>
      </c>
      <c r="F30" s="83">
        <v>30.206417533680519</v>
      </c>
      <c r="G30" s="83">
        <v>30.459660729450984</v>
      </c>
      <c r="H30" s="83">
        <v>31.283207273360571</v>
      </c>
      <c r="I30" s="157">
        <f t="shared" si="1"/>
        <v>206.06457646923172</v>
      </c>
      <c r="J30" s="119">
        <v>246.87078029732385</v>
      </c>
      <c r="K30" s="119">
        <v>62.512723807899036</v>
      </c>
      <c r="L30" s="118">
        <v>309.38350410522287</v>
      </c>
    </row>
    <row r="31" spans="2:12">
      <c r="B31" s="64" t="s">
        <v>26</v>
      </c>
      <c r="C31" s="83">
        <v>2.6798727234933328</v>
      </c>
      <c r="D31" s="83">
        <v>2.176821730481318</v>
      </c>
      <c r="E31" s="83">
        <v>2.1453077680470782</v>
      </c>
      <c r="F31" s="83">
        <v>2.1871341358452385</v>
      </c>
      <c r="G31" s="83">
        <v>2.7310749670605996</v>
      </c>
      <c r="H31" s="83">
        <v>2.747932942758982</v>
      </c>
      <c r="I31" s="157">
        <f t="shared" si="1"/>
        <v>14.570083361923952</v>
      </c>
      <c r="J31" s="119">
        <v>18.455509391523506</v>
      </c>
      <c r="K31" s="119">
        <v>5.4647034635939278</v>
      </c>
      <c r="L31" s="118">
        <v>23.920212855117434</v>
      </c>
    </row>
    <row r="32" spans="2:12" ht="15.75" thickBot="1">
      <c r="B32" s="65" t="s">
        <v>28</v>
      </c>
      <c r="C32" s="85">
        <v>23.554663213870978</v>
      </c>
      <c r="D32" s="85">
        <v>16.772311784523222</v>
      </c>
      <c r="E32" s="85">
        <v>16.291112943435337</v>
      </c>
      <c r="F32" s="85">
        <v>18.3733645866226</v>
      </c>
      <c r="G32" s="85">
        <v>25.071791158471417</v>
      </c>
      <c r="H32" s="85">
        <v>23.484817218187352</v>
      </c>
      <c r="I32" s="157">
        <f t="shared" si="1"/>
        <v>120.98092499518259</v>
      </c>
      <c r="J32" s="119">
        <v>154.18857478342693</v>
      </c>
      <c r="K32" s="119">
        <v>45.442419747636762</v>
      </c>
      <c r="L32" s="118">
        <v>199.63099453106369</v>
      </c>
    </row>
    <row r="33" spans="1:12" ht="15.75" thickBot="1">
      <c r="A33" s="106"/>
      <c r="B33" s="66" t="s">
        <v>45</v>
      </c>
      <c r="C33" s="87">
        <v>88.296919335639529</v>
      </c>
      <c r="D33" s="87">
        <v>82.294892391142298</v>
      </c>
      <c r="E33" s="87">
        <v>78.430304457083153</v>
      </c>
      <c r="F33" s="87">
        <v>78.352685334413877</v>
      </c>
      <c r="G33" s="87">
        <v>86.311491020623265</v>
      </c>
      <c r="H33" s="87">
        <v>85.405238106544175</v>
      </c>
      <c r="I33" s="161">
        <f t="shared" si="1"/>
        <v>511.77543518034548</v>
      </c>
      <c r="J33" s="115">
        <v>642.24618492978732</v>
      </c>
      <c r="K33" s="115">
        <v>169.62533231664582</v>
      </c>
      <c r="L33" s="116">
        <v>811.8715172464332</v>
      </c>
    </row>
    <row r="34" spans="1:12">
      <c r="B34" s="51"/>
      <c r="C34" s="51"/>
      <c r="D34" s="51"/>
      <c r="E34" s="51"/>
      <c r="F34" s="51"/>
      <c r="G34" s="51"/>
    </row>
    <row r="35" spans="1:12" ht="21.75" thickBot="1">
      <c r="B35" s="68" t="s">
        <v>47</v>
      </c>
      <c r="C35" s="67"/>
      <c r="D35" s="67"/>
      <c r="E35" s="67"/>
      <c r="F35" s="67"/>
      <c r="G35" s="67"/>
    </row>
    <row r="36" spans="1:12" ht="15.75" thickBot="1">
      <c r="B36" s="35"/>
      <c r="C36" s="11">
        <v>2017</v>
      </c>
      <c r="D36" s="12">
        <v>2020</v>
      </c>
      <c r="E36" s="12">
        <v>2023</v>
      </c>
      <c r="F36" s="12">
        <v>2026</v>
      </c>
      <c r="G36" s="12">
        <v>2029</v>
      </c>
      <c r="H36" s="12">
        <v>2031</v>
      </c>
      <c r="I36" s="120" t="s">
        <v>98</v>
      </c>
      <c r="J36" s="120" t="s">
        <v>68</v>
      </c>
      <c r="K36" s="121" t="s">
        <v>69</v>
      </c>
      <c r="L36" s="114" t="s">
        <v>70</v>
      </c>
    </row>
    <row r="37" spans="1:12">
      <c r="B37" s="63" t="s">
        <v>13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2">
        <v>0</v>
      </c>
      <c r="I37" s="117"/>
      <c r="J37" s="81">
        <v>0</v>
      </c>
      <c r="K37" s="81">
        <v>0</v>
      </c>
      <c r="L37" s="143">
        <v>0</v>
      </c>
    </row>
    <row r="38" spans="1:12">
      <c r="B38" s="64" t="s">
        <v>3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84">
        <v>0</v>
      </c>
      <c r="I38" s="157"/>
      <c r="J38" s="119">
        <v>0</v>
      </c>
      <c r="K38" s="119">
        <v>0</v>
      </c>
      <c r="L38" s="118">
        <v>0</v>
      </c>
    </row>
    <row r="39" spans="1:12">
      <c r="B39" s="64" t="s">
        <v>16</v>
      </c>
      <c r="C39" s="83">
        <v>0</v>
      </c>
      <c r="D39" s="83">
        <v>0</v>
      </c>
      <c r="E39" s="83">
        <v>0</v>
      </c>
      <c r="F39" s="83">
        <v>0</v>
      </c>
      <c r="G39" s="83">
        <v>0</v>
      </c>
      <c r="H39" s="84">
        <v>0</v>
      </c>
      <c r="I39" s="157"/>
      <c r="J39" s="119">
        <v>0</v>
      </c>
      <c r="K39" s="119">
        <v>0</v>
      </c>
      <c r="L39" s="118">
        <v>0</v>
      </c>
    </row>
    <row r="40" spans="1:12">
      <c r="B40" s="64" t="s">
        <v>18</v>
      </c>
      <c r="C40" s="83">
        <v>0</v>
      </c>
      <c r="D40" s="83">
        <v>0</v>
      </c>
      <c r="E40" s="83">
        <v>0</v>
      </c>
      <c r="F40" s="83">
        <v>0</v>
      </c>
      <c r="G40" s="83">
        <v>0</v>
      </c>
      <c r="H40" s="84">
        <v>0</v>
      </c>
      <c r="I40" s="157"/>
      <c r="J40" s="119">
        <v>0</v>
      </c>
      <c r="K40" s="119">
        <v>0</v>
      </c>
      <c r="L40" s="118">
        <v>0</v>
      </c>
    </row>
    <row r="41" spans="1:12">
      <c r="B41" s="64" t="s">
        <v>20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4">
        <v>0</v>
      </c>
      <c r="I41" s="157"/>
      <c r="J41" s="119">
        <v>0</v>
      </c>
      <c r="K41" s="119">
        <v>0</v>
      </c>
      <c r="L41" s="118">
        <v>0</v>
      </c>
    </row>
    <row r="42" spans="1:12">
      <c r="B42" s="64" t="s">
        <v>22</v>
      </c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84">
        <v>0</v>
      </c>
      <c r="I42" s="157"/>
      <c r="J42" s="119">
        <v>0</v>
      </c>
      <c r="K42" s="119">
        <v>0</v>
      </c>
      <c r="L42" s="118">
        <v>0</v>
      </c>
    </row>
    <row r="43" spans="1:12">
      <c r="B43" s="64" t="s">
        <v>24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4">
        <v>0</v>
      </c>
      <c r="I43" s="157"/>
      <c r="J43" s="119">
        <v>0</v>
      </c>
      <c r="K43" s="119">
        <v>0</v>
      </c>
      <c r="L43" s="118">
        <v>0</v>
      </c>
    </row>
    <row r="44" spans="1:12">
      <c r="B44" s="64" t="s">
        <v>26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84">
        <v>0</v>
      </c>
      <c r="I44" s="157"/>
      <c r="J44" s="119">
        <v>0</v>
      </c>
      <c r="K44" s="119">
        <v>0</v>
      </c>
      <c r="L44" s="118">
        <v>0</v>
      </c>
    </row>
    <row r="45" spans="1:12" ht="15.75" thickBot="1">
      <c r="B45" s="65" t="s">
        <v>28</v>
      </c>
      <c r="C45" s="85">
        <v>0.9686083035579981</v>
      </c>
      <c r="D45" s="85">
        <v>0.908510019584019</v>
      </c>
      <c r="E45" s="85">
        <v>0.81864184477618296</v>
      </c>
      <c r="F45" s="85">
        <v>0.82609177101623699</v>
      </c>
      <c r="G45" s="85">
        <v>0.98550279925766793</v>
      </c>
      <c r="H45" s="86">
        <v>4.2747216922288152</v>
      </c>
      <c r="I45" s="158">
        <f>(C45*3)+(D45*3)</f>
        <v>5.6313549694260514</v>
      </c>
      <c r="J45" s="136">
        <v>6.9176707733381608</v>
      </c>
      <c r="K45" s="119">
        <v>6.9318750732181558</v>
      </c>
      <c r="L45" s="118">
        <v>13.849545846556317</v>
      </c>
    </row>
    <row r="46" spans="1:12" ht="15.75" thickBot="1">
      <c r="A46" s="106"/>
      <c r="B46" s="66" t="s">
        <v>45</v>
      </c>
      <c r="C46" s="87">
        <v>0.9686083035579981</v>
      </c>
      <c r="D46" s="87">
        <v>0.908510019584019</v>
      </c>
      <c r="E46" s="87">
        <v>0.81864184477618296</v>
      </c>
      <c r="F46" s="87">
        <v>0.82609177101623699</v>
      </c>
      <c r="G46" s="87">
        <v>0.98550279925766793</v>
      </c>
      <c r="H46" s="88">
        <v>4.2747216922288152</v>
      </c>
      <c r="I46" s="161">
        <f>I45</f>
        <v>5.6313549694260514</v>
      </c>
      <c r="J46" s="115">
        <v>6.9176707733381608</v>
      </c>
      <c r="K46" s="115">
        <v>6.9318750732181558</v>
      </c>
      <c r="L46" s="116">
        <v>13.849545846556317</v>
      </c>
    </row>
    <row r="47" spans="1:12">
      <c r="B47" s="51"/>
      <c r="C47" s="89"/>
      <c r="D47" s="89"/>
      <c r="E47" s="89"/>
      <c r="F47" s="89"/>
      <c r="G47" s="89"/>
      <c r="H47" s="89"/>
      <c r="I47" s="89"/>
    </row>
    <row r="48" spans="1:12">
      <c r="B48" s="51"/>
      <c r="C48" s="51"/>
      <c r="D48" s="51"/>
      <c r="E48" s="51"/>
      <c r="F48" s="51"/>
      <c r="G48" s="51"/>
    </row>
    <row r="49" spans="2:7">
      <c r="B49" s="51"/>
      <c r="C49" s="51"/>
      <c r="D49" s="51"/>
      <c r="E49" s="51"/>
      <c r="F49" s="51"/>
      <c r="G49" s="51"/>
    </row>
    <row r="50" spans="2:7">
      <c r="B50" s="51"/>
      <c r="C50" s="51"/>
      <c r="D50" s="51"/>
      <c r="E50" s="51"/>
      <c r="F50" s="51"/>
      <c r="G50" s="51"/>
    </row>
    <row r="51" spans="2:7">
      <c r="B51" s="51"/>
      <c r="C51" s="51"/>
      <c r="D51" s="51"/>
      <c r="E51" s="51"/>
      <c r="F51" s="51"/>
      <c r="G51" s="51"/>
    </row>
    <row r="52" spans="2:7">
      <c r="B52" s="51"/>
      <c r="C52" s="51"/>
      <c r="D52" s="51"/>
      <c r="E52" s="51"/>
      <c r="F52" s="51"/>
      <c r="G52" s="51"/>
    </row>
  </sheetData>
  <pageMargins left="0.7" right="0.7" top="0.75" bottom="0.75" header="0.3" footer="0.3"/>
  <pageSetup paperSize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2:S253"/>
  <sheetViews>
    <sheetView zoomScale="80" zoomScaleNormal="80" workbookViewId="0">
      <selection activeCell="B2" sqref="B2"/>
    </sheetView>
  </sheetViews>
  <sheetFormatPr defaultColWidth="9.140625" defaultRowHeight="15"/>
  <cols>
    <col min="1" max="1" width="4.7109375" style="105" customWidth="1"/>
    <col min="2" max="2" width="30.28515625" style="27" customWidth="1"/>
    <col min="3" max="8" width="11.7109375" style="27" customWidth="1"/>
    <col min="9" max="12" width="9.140625" style="27"/>
    <col min="13" max="13" width="42.28515625" style="27" bestFit="1" customWidth="1"/>
    <col min="14" max="16384" width="9.140625" style="27"/>
  </cols>
  <sheetData>
    <row r="2" spans="1:19" ht="23.25">
      <c r="B2" s="2" t="str">
        <f>'Capacity Additions'!B2</f>
        <v>RGGI Model Run 1</v>
      </c>
    </row>
    <row r="3" spans="1:19">
      <c r="B3" s="31" t="str">
        <f>'Capacity Additions'!B3</f>
        <v>Released 5/4/2016</v>
      </c>
    </row>
    <row r="4" spans="1:19">
      <c r="B4" s="31" t="s">
        <v>0</v>
      </c>
    </row>
    <row r="6" spans="1:19" ht="21.75" thickBot="1">
      <c r="B6" s="32" t="s">
        <v>74</v>
      </c>
    </row>
    <row r="7" spans="1:19" ht="21">
      <c r="B7" s="33"/>
      <c r="K7" s="33"/>
      <c r="L7" s="127"/>
      <c r="M7" s="127"/>
      <c r="N7" s="127"/>
      <c r="O7" s="127"/>
      <c r="P7" s="127"/>
      <c r="Q7" s="127"/>
      <c r="R7" s="127"/>
      <c r="S7" s="127"/>
    </row>
    <row r="8" spans="1:19" ht="21.75" thickBot="1">
      <c r="A8" s="107"/>
      <c r="B8" s="32" t="s">
        <v>72</v>
      </c>
      <c r="C8" s="127"/>
      <c r="D8" s="127"/>
      <c r="E8" s="127"/>
      <c r="F8" s="127"/>
      <c r="G8" s="127"/>
      <c r="H8" s="127"/>
    </row>
    <row r="9" spans="1:19" ht="15.75" thickBot="1">
      <c r="B9" s="126"/>
      <c r="C9" s="124">
        <v>2017</v>
      </c>
      <c r="D9" s="124">
        <v>2020</v>
      </c>
      <c r="E9" s="124">
        <v>2023</v>
      </c>
      <c r="F9" s="124">
        <v>2026</v>
      </c>
      <c r="G9" s="124">
        <v>2029</v>
      </c>
      <c r="H9" s="125">
        <v>2031</v>
      </c>
    </row>
    <row r="10" spans="1:19">
      <c r="B10" s="36" t="s">
        <v>13</v>
      </c>
      <c r="C10" s="128">
        <v>5.2649058265693203</v>
      </c>
      <c r="D10" s="128">
        <v>0</v>
      </c>
      <c r="E10" s="128">
        <v>0</v>
      </c>
      <c r="F10" s="128">
        <v>0</v>
      </c>
      <c r="G10" s="128">
        <v>0</v>
      </c>
      <c r="H10" s="129">
        <v>0</v>
      </c>
    </row>
    <row r="11" spans="1:19">
      <c r="B11" s="39" t="s">
        <v>3</v>
      </c>
      <c r="C11" s="130">
        <v>6.1998000049598403</v>
      </c>
      <c r="D11" s="130">
        <v>6.1998000049598403</v>
      </c>
      <c r="E11" s="130">
        <v>4.9970387846244897</v>
      </c>
      <c r="F11" s="130">
        <v>5.1078877387204296</v>
      </c>
      <c r="G11" s="130">
        <v>5.1636949199986999</v>
      </c>
      <c r="H11" s="131">
        <v>4.9970387846244897</v>
      </c>
    </row>
    <row r="12" spans="1:19">
      <c r="B12" s="39" t="s">
        <v>16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1">
        <v>0</v>
      </c>
    </row>
    <row r="13" spans="1:19">
      <c r="B13" s="39" t="s">
        <v>18</v>
      </c>
      <c r="C13" s="130">
        <v>9.7666717906363409</v>
      </c>
      <c r="D13" s="130">
        <v>0</v>
      </c>
      <c r="E13" s="130">
        <v>0</v>
      </c>
      <c r="F13" s="130">
        <v>0</v>
      </c>
      <c r="G13" s="130">
        <v>0</v>
      </c>
      <c r="H13" s="131">
        <v>0</v>
      </c>
    </row>
    <row r="14" spans="1:19">
      <c r="B14" s="39" t="s">
        <v>20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1">
        <v>0</v>
      </c>
    </row>
    <row r="15" spans="1:19">
      <c r="B15" s="39" t="s">
        <v>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1">
        <v>0</v>
      </c>
    </row>
    <row r="16" spans="1:19">
      <c r="B16" s="39" t="s">
        <v>24</v>
      </c>
      <c r="C16" s="130">
        <v>14.217242182589381</v>
      </c>
      <c r="D16" s="130">
        <v>10.22272932487436</v>
      </c>
      <c r="E16" s="130">
        <v>0</v>
      </c>
      <c r="F16" s="130">
        <v>0</v>
      </c>
      <c r="G16" s="130">
        <v>0</v>
      </c>
      <c r="H16" s="131">
        <v>0</v>
      </c>
    </row>
    <row r="17" spans="2:8">
      <c r="B17" s="39" t="s">
        <v>26</v>
      </c>
      <c r="C17" s="130">
        <v>5.4124199946523399</v>
      </c>
      <c r="D17" s="130">
        <v>4.36332522897216</v>
      </c>
      <c r="E17" s="130">
        <v>4.7021245419023998</v>
      </c>
      <c r="F17" s="130">
        <v>5.0409125437075204</v>
      </c>
      <c r="G17" s="130">
        <v>5.3797231277942403</v>
      </c>
      <c r="H17" s="131">
        <v>5.6055893297529602</v>
      </c>
    </row>
    <row r="18" spans="2:8" ht="15.75" thickBot="1">
      <c r="B18" s="39" t="s">
        <v>28</v>
      </c>
      <c r="C18" s="130">
        <v>143.54577094415748</v>
      </c>
      <c r="D18" s="130">
        <v>76.550296050097373</v>
      </c>
      <c r="E18" s="130">
        <v>81.40005280999921</v>
      </c>
      <c r="F18" s="130">
        <v>104.05135137511797</v>
      </c>
      <c r="G18" s="130">
        <v>140.4463145376701</v>
      </c>
      <c r="H18" s="131">
        <v>127.94337669662838</v>
      </c>
    </row>
    <row r="19" spans="2:8" ht="15.75" thickBot="1">
      <c r="B19" s="55" t="s">
        <v>37</v>
      </c>
      <c r="C19" s="132">
        <v>184.40681074356471</v>
      </c>
      <c r="D19" s="132">
        <v>97.336150608903722</v>
      </c>
      <c r="E19" s="132">
        <v>91.099216136526096</v>
      </c>
      <c r="F19" s="132">
        <v>114.20015165754592</v>
      </c>
      <c r="G19" s="132">
        <v>150.98973258546306</v>
      </c>
      <c r="H19" s="133">
        <v>138.54600481100582</v>
      </c>
    </row>
    <row r="20" spans="2:8">
      <c r="B20" s="127"/>
      <c r="C20" s="127"/>
      <c r="D20" s="127"/>
      <c r="E20" s="127"/>
      <c r="F20" s="127"/>
      <c r="G20" s="127"/>
      <c r="H20" s="127"/>
    </row>
    <row r="21" spans="2:8" ht="21.75" thickBot="1">
      <c r="B21" s="33" t="s">
        <v>76</v>
      </c>
      <c r="C21" s="127"/>
      <c r="D21" s="127"/>
      <c r="E21" s="127"/>
      <c r="F21" s="127"/>
      <c r="G21" s="127"/>
      <c r="H21" s="127"/>
    </row>
    <row r="22" spans="2:8" ht="14.25" customHeight="1" thickBot="1">
      <c r="B22" s="126"/>
      <c r="C22" s="124">
        <v>2017</v>
      </c>
      <c r="D22" s="124">
        <v>2020</v>
      </c>
      <c r="E22" s="124">
        <v>2023</v>
      </c>
      <c r="F22" s="124">
        <v>2026</v>
      </c>
      <c r="G22" s="124">
        <v>2029</v>
      </c>
      <c r="H22" s="125">
        <v>2031</v>
      </c>
    </row>
    <row r="23" spans="2:8">
      <c r="B23" s="36" t="s">
        <v>13</v>
      </c>
      <c r="C23" s="128">
        <v>204.87189274202339</v>
      </c>
      <c r="D23" s="128">
        <v>223.02184025693128</v>
      </c>
      <c r="E23" s="128">
        <v>224.55171324334432</v>
      </c>
      <c r="F23" s="128">
        <v>221.23572664276134</v>
      </c>
      <c r="G23" s="128">
        <v>226.64710900076821</v>
      </c>
      <c r="H23" s="129">
        <v>226.63055718972495</v>
      </c>
    </row>
    <row r="24" spans="2:8">
      <c r="B24" s="39" t="s">
        <v>3</v>
      </c>
      <c r="C24" s="130">
        <v>120.54857182978589</v>
      </c>
      <c r="D24" s="130">
        <v>146.10096564614145</v>
      </c>
      <c r="E24" s="130">
        <v>139.06925894038142</v>
      </c>
      <c r="F24" s="130">
        <v>138.13841022726305</v>
      </c>
      <c r="G24" s="130">
        <v>138.333699594781</v>
      </c>
      <c r="H24" s="131">
        <v>138.49330448539075</v>
      </c>
    </row>
    <row r="25" spans="2:8">
      <c r="B25" s="39" t="s">
        <v>16</v>
      </c>
      <c r="C25" s="130">
        <v>39.8500879363705</v>
      </c>
      <c r="D25" s="130">
        <v>34.788651581933834</v>
      </c>
      <c r="E25" s="130">
        <v>35.264344433979204</v>
      </c>
      <c r="F25" s="130">
        <v>38.616370835910658</v>
      </c>
      <c r="G25" s="130">
        <v>40.672923578789884</v>
      </c>
      <c r="H25" s="131">
        <v>38.648692903526964</v>
      </c>
    </row>
    <row r="26" spans="2:8">
      <c r="B26" s="39" t="s">
        <v>18</v>
      </c>
      <c r="C26" s="130">
        <v>16.532403975403085</v>
      </c>
      <c r="D26" s="130">
        <v>19.870115707770474</v>
      </c>
      <c r="E26" s="130">
        <v>20.076102989795174</v>
      </c>
      <c r="F26" s="130">
        <v>15.070409124025694</v>
      </c>
      <c r="G26" s="130">
        <v>14.749248699683314</v>
      </c>
      <c r="H26" s="131">
        <v>14.490080538302184</v>
      </c>
    </row>
    <row r="27" spans="2:8">
      <c r="B27" s="39" t="s">
        <v>20</v>
      </c>
      <c r="C27" s="130">
        <v>42.623930238186233</v>
      </c>
      <c r="D27" s="130">
        <v>40.793098020274343</v>
      </c>
      <c r="E27" s="130">
        <v>40.869405252136545</v>
      </c>
      <c r="F27" s="130">
        <v>39.248035553593184</v>
      </c>
      <c r="G27" s="130">
        <v>39.701580821142159</v>
      </c>
      <c r="H27" s="131">
        <v>39.426116375134626</v>
      </c>
    </row>
    <row r="28" spans="2:8">
      <c r="B28" s="39" t="s">
        <v>22</v>
      </c>
      <c r="C28" s="130">
        <v>3.3823661269630098E-4</v>
      </c>
      <c r="D28" s="130">
        <v>1.0945760825938301E-2</v>
      </c>
      <c r="E28" s="130">
        <v>2.6639554456576099E-2</v>
      </c>
      <c r="F28" s="130">
        <v>3.4294150450603009E-3</v>
      </c>
      <c r="G28" s="130">
        <v>1.0945760825938301E-2</v>
      </c>
      <c r="H28" s="131">
        <v>1.7540266717923009E-3</v>
      </c>
    </row>
    <row r="29" spans="2:8">
      <c r="B29" s="39" t="s">
        <v>24</v>
      </c>
      <c r="C29" s="130">
        <v>539.06622546122912</v>
      </c>
      <c r="D29" s="130">
        <v>565.84208649278526</v>
      </c>
      <c r="E29" s="130">
        <v>532.737627006656</v>
      </c>
      <c r="F29" s="130">
        <v>502.54956430086065</v>
      </c>
      <c r="G29" s="130">
        <v>506.85118737646042</v>
      </c>
      <c r="H29" s="131">
        <v>520.92758365164264</v>
      </c>
    </row>
    <row r="30" spans="2:8">
      <c r="B30" s="39" t="s">
        <v>26</v>
      </c>
      <c r="C30" s="130">
        <v>35.794703087639704</v>
      </c>
      <c r="D30" s="130">
        <v>29.041006208327431</v>
      </c>
      <c r="E30" s="130">
        <v>27.908588854269762</v>
      </c>
      <c r="F30" s="130">
        <v>28.029015561015129</v>
      </c>
      <c r="G30" s="130">
        <v>36.726691077907049</v>
      </c>
      <c r="H30" s="131">
        <v>36.618607888076525</v>
      </c>
    </row>
    <row r="31" spans="2:8" ht="15.75" thickBot="1">
      <c r="B31" s="39" t="s">
        <v>28</v>
      </c>
      <c r="C31" s="130">
        <v>165.7774491267626</v>
      </c>
      <c r="D31" s="130">
        <v>166.36210700431459</v>
      </c>
      <c r="E31" s="130">
        <v>148.08016695774046</v>
      </c>
      <c r="F31" s="130">
        <v>144.04122555871112</v>
      </c>
      <c r="G31" s="130">
        <v>197.3529908864316</v>
      </c>
      <c r="H31" s="131">
        <v>248.34456330494163</v>
      </c>
    </row>
    <row r="32" spans="2:8" ht="15.75" thickBot="1">
      <c r="B32" s="55" t="s">
        <v>37</v>
      </c>
      <c r="C32" s="132">
        <v>1165.0656026340134</v>
      </c>
      <c r="D32" s="132">
        <v>1225.8308166793045</v>
      </c>
      <c r="E32" s="132">
        <v>1168.5838472327594</v>
      </c>
      <c r="F32" s="132">
        <v>1126.9321872191858</v>
      </c>
      <c r="G32" s="132">
        <v>1201.0463767967894</v>
      </c>
      <c r="H32" s="133">
        <v>1263.5812603634122</v>
      </c>
    </row>
    <row r="33" spans="2:8">
      <c r="B33" s="127"/>
      <c r="C33" s="127"/>
      <c r="D33" s="127"/>
      <c r="E33" s="127"/>
      <c r="F33" s="127"/>
      <c r="G33" s="127"/>
      <c r="H33" s="127"/>
    </row>
    <row r="34" spans="2:8" ht="21.75" thickBot="1">
      <c r="B34" s="33" t="s">
        <v>75</v>
      </c>
      <c r="C34" s="127"/>
      <c r="D34" s="127"/>
      <c r="E34" s="127"/>
      <c r="F34" s="127"/>
      <c r="G34" s="127"/>
      <c r="H34" s="127"/>
    </row>
    <row r="35" spans="2:8" ht="15.75" thickBot="1">
      <c r="B35" s="126"/>
      <c r="C35" s="124">
        <v>2017</v>
      </c>
      <c r="D35" s="124">
        <v>2020</v>
      </c>
      <c r="E35" s="124">
        <v>2023</v>
      </c>
      <c r="F35" s="124">
        <v>2026</v>
      </c>
      <c r="G35" s="124">
        <v>2029</v>
      </c>
      <c r="H35" s="125">
        <v>2031</v>
      </c>
    </row>
    <row r="36" spans="2:8">
      <c r="B36" s="36" t="s">
        <v>13</v>
      </c>
      <c r="C36" s="128">
        <v>50.587247251259804</v>
      </c>
      <c r="D36" s="128">
        <v>60.00089529713275</v>
      </c>
      <c r="E36" s="128">
        <v>59.296976643285966</v>
      </c>
      <c r="F36" s="128">
        <v>55.690741212487758</v>
      </c>
      <c r="G36" s="128">
        <v>55.673421273749042</v>
      </c>
      <c r="H36" s="129">
        <v>55.240469847011589</v>
      </c>
    </row>
    <row r="37" spans="2:8">
      <c r="B37" s="39" t="s">
        <v>3</v>
      </c>
      <c r="C37" s="130">
        <v>27.824456742451797</v>
      </c>
      <c r="D37" s="130">
        <v>38.035219205301154</v>
      </c>
      <c r="E37" s="130">
        <v>37.421111739928527</v>
      </c>
      <c r="F37" s="130">
        <v>36.813201092444849</v>
      </c>
      <c r="G37" s="130">
        <v>36.575062202932031</v>
      </c>
      <c r="H37" s="131">
        <v>36.532400242971491</v>
      </c>
    </row>
    <row r="38" spans="2:8">
      <c r="B38" s="39" t="s">
        <v>16</v>
      </c>
      <c r="C38" s="130">
        <v>12.527750583497754</v>
      </c>
      <c r="D38" s="130">
        <v>14.379877798640488</v>
      </c>
      <c r="E38" s="130">
        <v>14.65230899876131</v>
      </c>
      <c r="F38" s="130">
        <v>10.833691673999649</v>
      </c>
      <c r="G38" s="130">
        <v>10.54011987124645</v>
      </c>
      <c r="H38" s="131">
        <v>9.2423084772968487</v>
      </c>
    </row>
    <row r="39" spans="2:8">
      <c r="B39" s="39" t="s">
        <v>18</v>
      </c>
      <c r="C39" s="130">
        <v>8.2916476270330559</v>
      </c>
      <c r="D39" s="130">
        <v>12.399275924106215</v>
      </c>
      <c r="E39" s="130">
        <v>12.410282509569615</v>
      </c>
      <c r="F39" s="130">
        <v>7.381855995853055</v>
      </c>
      <c r="G39" s="130">
        <v>7.0122265515912456</v>
      </c>
      <c r="H39" s="131">
        <v>6.3738684227165958</v>
      </c>
    </row>
    <row r="40" spans="2:8">
      <c r="B40" s="39" t="s">
        <v>20</v>
      </c>
      <c r="C40" s="130">
        <v>10.121823569340666</v>
      </c>
      <c r="D40" s="130">
        <v>10.987225025223349</v>
      </c>
      <c r="E40" s="130">
        <v>10.926468536875928</v>
      </c>
      <c r="F40" s="130">
        <v>9.2096415239233949</v>
      </c>
      <c r="G40" s="130">
        <v>9.4878514369904394</v>
      </c>
      <c r="H40" s="131">
        <v>8.8305116804405372</v>
      </c>
    </row>
    <row r="41" spans="2:8">
      <c r="B41" s="39" t="s">
        <v>22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31">
        <v>0</v>
      </c>
    </row>
    <row r="42" spans="2:8">
      <c r="B42" s="39" t="s">
        <v>24</v>
      </c>
      <c r="C42" s="130">
        <v>66.008155425262586</v>
      </c>
      <c r="D42" s="130">
        <v>92.107797822231078</v>
      </c>
      <c r="E42" s="130">
        <v>89.587437146005186</v>
      </c>
      <c r="F42" s="130">
        <v>74.020424225644547</v>
      </c>
      <c r="G42" s="130">
        <v>73.388113454168732</v>
      </c>
      <c r="H42" s="131">
        <v>74.939596352197398</v>
      </c>
    </row>
    <row r="43" spans="2:8" ht="14.25" customHeight="1">
      <c r="B43" s="39" t="s">
        <v>26</v>
      </c>
      <c r="C43" s="130">
        <v>1.669899114357573</v>
      </c>
      <c r="D43" s="130">
        <v>1.669899114357573</v>
      </c>
      <c r="E43" s="130">
        <v>1.669899114357573</v>
      </c>
      <c r="F43" s="130">
        <v>1.669899114357573</v>
      </c>
      <c r="G43" s="130">
        <v>5.3318117871123363</v>
      </c>
      <c r="H43" s="131">
        <v>5.3318117871123363</v>
      </c>
    </row>
    <row r="44" spans="2:8" ht="15.75" thickBot="1">
      <c r="B44" s="39" t="s">
        <v>28</v>
      </c>
      <c r="C44" s="130">
        <v>6.4681694688853248</v>
      </c>
      <c r="D44" s="130">
        <v>11.535745092694979</v>
      </c>
      <c r="E44" s="130">
        <v>10.782602279584978</v>
      </c>
      <c r="F44" s="130">
        <v>14.827366098726179</v>
      </c>
      <c r="G44" s="130">
        <v>22.704402818749376</v>
      </c>
      <c r="H44" s="131">
        <v>28.53854622736818</v>
      </c>
    </row>
    <row r="45" spans="2:8" ht="15.75" thickBot="1">
      <c r="B45" s="55" t="s">
        <v>37</v>
      </c>
      <c r="C45" s="132">
        <v>183.49914978208855</v>
      </c>
      <c r="D45" s="132">
        <v>241.11593527968759</v>
      </c>
      <c r="E45" s="132">
        <v>236.74708696836908</v>
      </c>
      <c r="F45" s="132">
        <v>210.44682093743702</v>
      </c>
      <c r="G45" s="132">
        <v>220.71300939653966</v>
      </c>
      <c r="H45" s="133">
        <v>225.02951303711501</v>
      </c>
    </row>
    <row r="47" spans="2:8" ht="21.75" thickBot="1">
      <c r="B47" s="33" t="s">
        <v>73</v>
      </c>
      <c r="C47" s="127"/>
      <c r="D47" s="127"/>
      <c r="E47" s="127"/>
      <c r="F47" s="127"/>
      <c r="G47" s="127"/>
      <c r="H47" s="127"/>
    </row>
    <row r="48" spans="2:8" ht="15.75" thickBot="1">
      <c r="B48" s="126"/>
      <c r="C48" s="124">
        <v>2017</v>
      </c>
      <c r="D48" s="124">
        <v>2020</v>
      </c>
      <c r="E48" s="124">
        <v>2023</v>
      </c>
      <c r="F48" s="124">
        <v>2026</v>
      </c>
      <c r="G48" s="124">
        <v>2029</v>
      </c>
      <c r="H48" s="125">
        <v>2031</v>
      </c>
    </row>
    <row r="49" spans="2:8">
      <c r="B49" s="36" t="s">
        <v>13</v>
      </c>
      <c r="C49" s="128">
        <v>8.5049999802927001</v>
      </c>
      <c r="D49" s="128">
        <v>0</v>
      </c>
      <c r="E49" s="128">
        <v>0</v>
      </c>
      <c r="F49" s="128">
        <v>0</v>
      </c>
      <c r="G49" s="128">
        <v>0</v>
      </c>
      <c r="H49" s="129">
        <v>0</v>
      </c>
    </row>
    <row r="50" spans="2:8">
      <c r="B50" s="39" t="s">
        <v>3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31">
        <v>0</v>
      </c>
    </row>
    <row r="51" spans="2:8">
      <c r="B51" s="39" t="s">
        <v>16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1">
        <v>0</v>
      </c>
    </row>
    <row r="52" spans="2:8">
      <c r="B52" s="39" t="s">
        <v>18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31">
        <v>0</v>
      </c>
    </row>
    <row r="53" spans="2:8">
      <c r="B53" s="39" t="s">
        <v>20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1">
        <v>0</v>
      </c>
    </row>
    <row r="54" spans="2:8">
      <c r="B54" s="39" t="s">
        <v>22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1">
        <v>0</v>
      </c>
    </row>
    <row r="55" spans="2:8">
      <c r="B55" s="39" t="s">
        <v>24</v>
      </c>
      <c r="C55" s="130">
        <v>4.6106982837035257</v>
      </c>
      <c r="D55" s="130">
        <v>4.6588073111351038</v>
      </c>
      <c r="E55" s="130">
        <v>4.6362998458931566</v>
      </c>
      <c r="F55" s="130">
        <v>4.5873979501961362</v>
      </c>
      <c r="G55" s="130">
        <v>4.6050721093524274</v>
      </c>
      <c r="H55" s="131">
        <v>4.5990530737529012</v>
      </c>
    </row>
    <row r="56" spans="2:8">
      <c r="B56" s="39" t="s">
        <v>26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1">
        <v>0</v>
      </c>
    </row>
    <row r="57" spans="2:8" ht="15.75" thickBot="1">
      <c r="B57" s="39" t="s">
        <v>28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1">
        <v>0</v>
      </c>
    </row>
    <row r="58" spans="2:8" ht="15.75" thickBot="1">
      <c r="B58" s="55" t="s">
        <v>37</v>
      </c>
      <c r="C58" s="132">
        <v>13.115698263996226</v>
      </c>
      <c r="D58" s="132">
        <v>4.6588073111351038</v>
      </c>
      <c r="E58" s="132">
        <v>4.6362998458931566</v>
      </c>
      <c r="F58" s="132">
        <v>4.5873979501961362</v>
      </c>
      <c r="G58" s="132">
        <v>4.6050721093524274</v>
      </c>
      <c r="H58" s="133">
        <v>4.5990530737529012</v>
      </c>
    </row>
    <row r="64" spans="2:8" ht="14.25" customHeight="1"/>
    <row r="77" spans="3:3">
      <c r="C77" s="50"/>
    </row>
    <row r="85" ht="14.25" customHeight="1"/>
    <row r="106" ht="14.25" customHeight="1"/>
    <row r="127" ht="14.25" customHeight="1"/>
    <row r="148" ht="14.25" customHeight="1"/>
    <row r="169" ht="14.25" customHeight="1"/>
    <row r="190" ht="14.25" customHeight="1"/>
    <row r="211" spans="1:1" ht="14.25" customHeight="1"/>
    <row r="218" spans="1:1">
      <c r="A218" s="107"/>
    </row>
    <row r="232" spans="1:1" ht="14.25" customHeight="1"/>
    <row r="239" spans="1:1">
      <c r="A239" s="107"/>
    </row>
    <row r="253" ht="14.25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2:S265"/>
  <sheetViews>
    <sheetView tabSelected="1" zoomScale="80" zoomScaleNormal="80" workbookViewId="0">
      <selection activeCell="B2" sqref="B2"/>
    </sheetView>
  </sheetViews>
  <sheetFormatPr defaultColWidth="9.140625" defaultRowHeight="15"/>
  <cols>
    <col min="1" max="1" width="4.7109375" style="105" customWidth="1"/>
    <col min="2" max="2" width="30.28515625" style="127" customWidth="1"/>
    <col min="3" max="8" width="11.7109375" style="127" customWidth="1"/>
    <col min="9" max="12" width="9.140625" style="127"/>
    <col min="13" max="13" width="9.28515625" style="127" customWidth="1"/>
    <col min="14" max="16384" width="9.140625" style="127"/>
  </cols>
  <sheetData>
    <row r="2" spans="2:8" ht="23.25">
      <c r="B2" s="2" t="str">
        <f>'Capacity Additions'!B2</f>
        <v>RGGI Model Run 1</v>
      </c>
    </row>
    <row r="3" spans="2:8">
      <c r="B3" s="31" t="str">
        <f>'Capacity Additions'!B3</f>
        <v>Released 5/4/2016</v>
      </c>
    </row>
    <row r="4" spans="2:8">
      <c r="B4" s="31" t="s">
        <v>0</v>
      </c>
    </row>
    <row r="6" spans="2:8" ht="21.75" thickBot="1">
      <c r="B6" s="32" t="s">
        <v>87</v>
      </c>
    </row>
    <row r="7" spans="2:8" ht="21">
      <c r="B7" s="68"/>
    </row>
    <row r="8" spans="2:8" ht="21.75" thickBot="1">
      <c r="B8" s="33" t="s">
        <v>24</v>
      </c>
    </row>
    <row r="9" spans="2:8" ht="15.75" thickBot="1">
      <c r="B9" s="11"/>
      <c r="C9" s="124">
        <v>2017</v>
      </c>
      <c r="D9" s="124">
        <v>2020</v>
      </c>
      <c r="E9" s="124">
        <v>2023</v>
      </c>
      <c r="F9" s="124">
        <v>2026</v>
      </c>
      <c r="G9" s="124">
        <v>2029</v>
      </c>
      <c r="H9" s="125">
        <v>2031</v>
      </c>
    </row>
    <row r="10" spans="2:8">
      <c r="B10" s="134" t="s">
        <v>78</v>
      </c>
      <c r="C10" s="91">
        <v>10.880693588</v>
      </c>
      <c r="D10" s="91">
        <v>5.3301796140000004</v>
      </c>
      <c r="E10" s="91">
        <v>4.5993026209999996</v>
      </c>
      <c r="F10" s="91">
        <v>4.6193947370000004</v>
      </c>
      <c r="G10" s="91">
        <v>3.6496021789999999</v>
      </c>
      <c r="H10" s="92">
        <v>3.7150787319999998</v>
      </c>
    </row>
    <row r="11" spans="2:8">
      <c r="B11" s="139" t="s">
        <v>86</v>
      </c>
      <c r="C11" s="119">
        <v>0.39127232100000003</v>
      </c>
      <c r="D11" s="119">
        <v>0.39983576200000004</v>
      </c>
      <c r="E11" s="119">
        <v>0.32139064000000001</v>
      </c>
      <c r="F11" s="119">
        <v>0.51301966599999993</v>
      </c>
      <c r="G11" s="119">
        <v>0.54200945199999995</v>
      </c>
      <c r="H11" s="140">
        <v>0.53787635200000006</v>
      </c>
    </row>
    <row r="12" spans="2:8" ht="15.75" thickBot="1">
      <c r="B12" s="135" t="s">
        <v>81</v>
      </c>
      <c r="C12" s="136">
        <v>6.762341729000001</v>
      </c>
      <c r="D12" s="136">
        <v>19.754489219</v>
      </c>
      <c r="E12" s="136">
        <v>19.076959235</v>
      </c>
      <c r="F12" s="136">
        <v>15.741568546</v>
      </c>
      <c r="G12" s="136">
        <v>6.5429962249999987</v>
      </c>
      <c r="H12" s="137">
        <v>6.1419502869999993</v>
      </c>
    </row>
    <row r="13" spans="2:8">
      <c r="B13" s="134" t="s">
        <v>82</v>
      </c>
      <c r="C13" s="91">
        <v>4.9761205720000001</v>
      </c>
      <c r="D13" s="91">
        <v>7.2808777550000006</v>
      </c>
      <c r="E13" s="91">
        <v>9.4677842069999993</v>
      </c>
      <c r="F13" s="91">
        <v>11.157446572000001</v>
      </c>
      <c r="G13" s="91">
        <v>14.66214285</v>
      </c>
      <c r="H13" s="92">
        <v>12.620151399999999</v>
      </c>
    </row>
    <row r="14" spans="2:8">
      <c r="B14" s="139" t="s">
        <v>85</v>
      </c>
      <c r="C14" s="119">
        <v>8.5990843029999997</v>
      </c>
      <c r="D14" s="119">
        <v>7.055807583</v>
      </c>
      <c r="E14" s="119">
        <v>8.1768239759999997</v>
      </c>
      <c r="F14" s="119">
        <v>8.4421061999999996</v>
      </c>
      <c r="G14" s="119">
        <v>8.2883378410000006</v>
      </c>
      <c r="H14" s="140">
        <v>7.5986618659999996</v>
      </c>
    </row>
    <row r="15" spans="2:8" ht="15.75" thickBot="1">
      <c r="B15" s="135" t="s">
        <v>84</v>
      </c>
      <c r="C15" s="136">
        <v>0.54101644100000001</v>
      </c>
      <c r="D15" s="136">
        <v>2.7299936E-2</v>
      </c>
      <c r="E15" s="136">
        <v>2.5425156000000001E-2</v>
      </c>
      <c r="F15" s="136">
        <v>8.3198859E-2</v>
      </c>
      <c r="G15" s="136">
        <v>0.93388069400000007</v>
      </c>
      <c r="H15" s="137">
        <v>0.44066896099999997</v>
      </c>
    </row>
    <row r="16" spans="2:8" ht="15.75" thickBot="1">
      <c r="B16" s="138" t="s">
        <v>80</v>
      </c>
      <c r="C16" s="122">
        <v>3.9180863220000006</v>
      </c>
      <c r="D16" s="122">
        <v>11.120519321</v>
      </c>
      <c r="E16" s="122">
        <v>6.3276191570000009</v>
      </c>
      <c r="F16" s="122">
        <v>1.1912313179999998</v>
      </c>
      <c r="G16" s="122">
        <v>-13.149753529000003</v>
      </c>
      <c r="H16" s="123">
        <v>-10.264576855999998</v>
      </c>
    </row>
    <row r="17" spans="1:9">
      <c r="I17" s="105"/>
    </row>
    <row r="18" spans="1:9" ht="21.75" thickBot="1">
      <c r="A18" s="107"/>
      <c r="B18" s="33" t="s">
        <v>29</v>
      </c>
    </row>
    <row r="19" spans="1:9" ht="15.75" thickBot="1">
      <c r="B19" s="11"/>
      <c r="C19" s="124">
        <v>2017</v>
      </c>
      <c r="D19" s="124">
        <v>2020</v>
      </c>
      <c r="E19" s="124">
        <v>2023</v>
      </c>
      <c r="F19" s="124">
        <v>2026</v>
      </c>
      <c r="G19" s="124">
        <v>2029</v>
      </c>
      <c r="H19" s="125">
        <v>2031</v>
      </c>
    </row>
    <row r="20" spans="1:9">
      <c r="B20" s="134" t="s">
        <v>78</v>
      </c>
      <c r="C20" s="91">
        <v>13.470312787999999</v>
      </c>
      <c r="D20" s="91">
        <v>11.888988266</v>
      </c>
      <c r="E20" s="91">
        <v>10.528550879999999</v>
      </c>
      <c r="F20" s="91">
        <v>10.838795758</v>
      </c>
      <c r="G20" s="91">
        <v>9.6537755199999999</v>
      </c>
      <c r="H20" s="92">
        <v>9.3211035229999997</v>
      </c>
    </row>
    <row r="21" spans="1:9" ht="15.75" thickBot="1">
      <c r="B21" s="135" t="s">
        <v>79</v>
      </c>
      <c r="C21" s="136">
        <v>8.5990843029999997</v>
      </c>
      <c r="D21" s="136">
        <v>7.055807583</v>
      </c>
      <c r="E21" s="136">
        <v>8.1768239759999997</v>
      </c>
      <c r="F21" s="136">
        <v>8.4421061999999996</v>
      </c>
      <c r="G21" s="136">
        <v>8.2883378410000006</v>
      </c>
      <c r="H21" s="137">
        <v>7.5986618659999996</v>
      </c>
    </row>
    <row r="22" spans="1:9">
      <c r="B22" s="134" t="s">
        <v>82</v>
      </c>
      <c r="C22" s="91">
        <v>6.1775192739999998</v>
      </c>
      <c r="D22" s="91">
        <v>5.4779388289999993</v>
      </c>
      <c r="E22" s="91">
        <v>6.5621968690000001</v>
      </c>
      <c r="F22" s="91">
        <v>7.4260554180000007</v>
      </c>
      <c r="G22" s="91">
        <v>8.5335753450000009</v>
      </c>
      <c r="H22" s="92">
        <v>8.3771725120000013</v>
      </c>
    </row>
    <row r="23" spans="1:9" ht="15.75" thickBot="1">
      <c r="B23" s="135" t="s">
        <v>83</v>
      </c>
      <c r="C23" s="136">
        <v>0.39127232100000003</v>
      </c>
      <c r="D23" s="136">
        <v>0.39983576200000004</v>
      </c>
      <c r="E23" s="136">
        <v>0.32139064000000001</v>
      </c>
      <c r="F23" s="136">
        <v>0.51301966599999993</v>
      </c>
      <c r="G23" s="136">
        <v>0.54200945199999995</v>
      </c>
      <c r="H23" s="137">
        <v>0.53787635200000006</v>
      </c>
    </row>
    <row r="24" spans="1:9" ht="15.75" thickBot="1">
      <c r="B24" s="138" t="s">
        <v>80</v>
      </c>
      <c r="C24" s="115">
        <v>15.500605495999999</v>
      </c>
      <c r="D24" s="115">
        <v>13.067021258000002</v>
      </c>
      <c r="E24" s="115">
        <v>11.821787346999999</v>
      </c>
      <c r="F24" s="115">
        <v>11.341826874000001</v>
      </c>
      <c r="G24" s="115">
        <v>8.8665285639999993</v>
      </c>
      <c r="H24" s="116">
        <v>8.0047165249999974</v>
      </c>
    </row>
    <row r="26" spans="1:9" ht="21.75" thickBot="1">
      <c r="B26" s="33" t="s">
        <v>30</v>
      </c>
    </row>
    <row r="27" spans="1:9" ht="15.75" thickBot="1">
      <c r="B27" s="11" t="s">
        <v>77</v>
      </c>
      <c r="C27" s="124">
        <v>2017</v>
      </c>
      <c r="D27" s="124">
        <v>2020</v>
      </c>
      <c r="E27" s="124">
        <v>2023</v>
      </c>
      <c r="F27" s="124">
        <v>2026</v>
      </c>
      <c r="G27" s="124">
        <v>2029</v>
      </c>
      <c r="H27" s="125">
        <v>2031</v>
      </c>
    </row>
    <row r="28" spans="1:9" ht="15.75" thickBot="1">
      <c r="B28" s="138" t="s">
        <v>81</v>
      </c>
      <c r="C28" s="122">
        <v>56.465210325000001</v>
      </c>
      <c r="D28" s="122">
        <v>59.416172845000006</v>
      </c>
      <c r="E28" s="122">
        <v>60.395573352</v>
      </c>
      <c r="F28" s="122">
        <v>59.118024540999997</v>
      </c>
      <c r="G28" s="122">
        <v>54.375533463999993</v>
      </c>
      <c r="H28" s="123">
        <v>50.223087464999999</v>
      </c>
    </row>
    <row r="29" spans="1:9" ht="15.75" thickBot="1">
      <c r="B29" s="138" t="s">
        <v>84</v>
      </c>
      <c r="C29" s="122">
        <v>24.822176868</v>
      </c>
      <c r="D29" s="122">
        <v>22.457332315000002</v>
      </c>
      <c r="E29" s="122">
        <v>21.331811040000002</v>
      </c>
      <c r="F29" s="122">
        <v>21.090421125999999</v>
      </c>
      <c r="G29" s="122">
        <v>22.721172320000001</v>
      </c>
      <c r="H29" s="123">
        <v>25.104240270999998</v>
      </c>
    </row>
    <row r="30" spans="1:9" ht="15.75" thickBot="1">
      <c r="B30" s="138" t="s">
        <v>80</v>
      </c>
      <c r="C30" s="115">
        <v>31.643033457000001</v>
      </c>
      <c r="D30" s="115">
        <v>36.958840530000003</v>
      </c>
      <c r="E30" s="115">
        <v>39.063762311999994</v>
      </c>
      <c r="F30" s="115">
        <v>38.027603415000002</v>
      </c>
      <c r="G30" s="115">
        <v>31.654361143999992</v>
      </c>
      <c r="H30" s="116">
        <v>25.118847194000001</v>
      </c>
    </row>
    <row r="32" spans="1:9" ht="21.75" thickBot="1">
      <c r="B32" s="33" t="s">
        <v>95</v>
      </c>
    </row>
    <row r="33" spans="2:8" s="127" customFormat="1" ht="17.25" customHeight="1" thickBot="1">
      <c r="B33" s="11" t="s">
        <v>77</v>
      </c>
      <c r="C33" s="124">
        <v>2017</v>
      </c>
      <c r="D33" s="124">
        <v>2020</v>
      </c>
      <c r="E33" s="124">
        <v>2023</v>
      </c>
      <c r="F33" s="124">
        <v>2026</v>
      </c>
      <c r="G33" s="124">
        <v>2029</v>
      </c>
      <c r="H33" s="125">
        <v>2031</v>
      </c>
    </row>
    <row r="34" spans="2:8" s="127" customFormat="1" ht="15.75" customHeight="1" thickBot="1">
      <c r="B34" s="138" t="s">
        <v>96</v>
      </c>
      <c r="C34" s="122">
        <v>87.578558430000001</v>
      </c>
      <c r="D34" s="122">
        <v>96.389829944000013</v>
      </c>
      <c r="E34" s="122">
        <v>94.600386087999993</v>
      </c>
      <c r="F34" s="122">
        <v>90.317783582000004</v>
      </c>
      <c r="G34" s="122">
        <v>74.221907387999991</v>
      </c>
      <c r="H34" s="123">
        <v>69.401220007000006</v>
      </c>
    </row>
    <row r="35" spans="2:8" ht="15.75" thickBot="1">
      <c r="B35" s="138" t="s">
        <v>97</v>
      </c>
      <c r="C35" s="122">
        <v>36.516833155</v>
      </c>
      <c r="D35" s="122">
        <v>35.243448835000002</v>
      </c>
      <c r="E35" s="122">
        <v>37.387217272000001</v>
      </c>
      <c r="F35" s="122">
        <v>39.757121975000004</v>
      </c>
      <c r="G35" s="122">
        <v>46.850771209000008</v>
      </c>
      <c r="H35" s="123">
        <v>46.542233143999994</v>
      </c>
    </row>
    <row r="36" spans="2:8" ht="15.75" thickBot="1">
      <c r="B36" s="138" t="s">
        <v>80</v>
      </c>
      <c r="C36" s="115">
        <v>51.061725275000001</v>
      </c>
      <c r="D36" s="115">
        <v>61.146381109000011</v>
      </c>
      <c r="E36" s="115">
        <v>57.213168815999992</v>
      </c>
      <c r="F36" s="115">
        <v>50.560661607</v>
      </c>
      <c r="G36" s="115">
        <v>27.371136178999983</v>
      </c>
      <c r="H36" s="116">
        <v>22.858986863000013</v>
      </c>
    </row>
    <row r="55" s="127" customFormat="1" ht="14.25" customHeight="1"/>
    <row r="76" s="127" customFormat="1" ht="14.25" customHeight="1"/>
    <row r="97" spans="2:19" s="105" customFormat="1" ht="14.25" customHeight="1"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</row>
    <row r="118" spans="2:19" s="105" customFormat="1" ht="14.25" customHeight="1"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</row>
    <row r="139" spans="2:19" s="105" customFormat="1" ht="14.25" customHeight="1"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</row>
    <row r="160" spans="2:19" s="105" customFormat="1" ht="14.25" customHeight="1"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</row>
    <row r="181" spans="2:19" s="105" customFormat="1" ht="14.25" customHeight="1"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</row>
    <row r="202" spans="2:19" s="105" customFormat="1" ht="14.25" customHeight="1"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</row>
    <row r="223" s="127" customFormat="1" ht="14.25" customHeight="1"/>
    <row r="230" spans="1:1">
      <c r="A230" s="107"/>
    </row>
    <row r="244" spans="1:1" ht="14.25" customHeight="1"/>
    <row r="251" spans="1:1">
      <c r="A251" s="107"/>
    </row>
    <row r="265" spans="2:19" s="105" customFormat="1" ht="14.25" customHeight="1">
      <c r="B265" s="127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Capacity Additions</vt:lpstr>
      <vt:lpstr>Generation</vt:lpstr>
      <vt:lpstr>Prices</vt:lpstr>
      <vt:lpstr>Emissions</vt:lpstr>
      <vt:lpstr>Fuel Consumption</vt:lpstr>
      <vt:lpstr>Transmission</vt:lpstr>
    </vt:vector>
  </TitlesOfParts>
  <Company>Windows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Geschiere, Aaron</dc:creator>
  <cp:lastModifiedBy>Nicole Singh</cp:lastModifiedBy>
  <dcterms:created xsi:type="dcterms:W3CDTF">2014-09-23T18:54:38Z</dcterms:created>
  <dcterms:modified xsi:type="dcterms:W3CDTF">2016-05-03T21:06:52Z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{7A67093D-DFFA-4DC8-869B-32A63F33A977}</vt:lpwstr>
  </property>
</Properties>
</file>